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32760" yWindow="32760" windowWidth="15345" windowHeight="4215"/>
  </bookViews>
  <sheets>
    <sheet name="הערכת איכות - מסגרת - ללא מצגת" sheetId="16" r:id="rId1"/>
    <sheet name="הערכת איכות - מסגרת כולל מצגת" sheetId="17" r:id="rId2"/>
  </sheets>
  <calcPr calcId="162913" concurrentCalc="0"/>
</workbook>
</file>

<file path=xl/calcChain.xml><?xml version="1.0" encoding="utf-8"?>
<calcChain xmlns="http://schemas.openxmlformats.org/spreadsheetml/2006/main">
  <c r="W40" i="17" l="1"/>
  <c r="X40" i="17"/>
  <c r="W41" i="17"/>
  <c r="X41" i="17"/>
  <c r="W42" i="17"/>
  <c r="X42" i="17"/>
  <c r="W43" i="17"/>
  <c r="X43" i="17"/>
  <c r="X44" i="17"/>
  <c r="R40" i="17"/>
  <c r="S40" i="17"/>
  <c r="R41" i="17"/>
  <c r="S41" i="17"/>
  <c r="R42" i="17"/>
  <c r="S42" i="17"/>
  <c r="R43" i="17"/>
  <c r="S43" i="17"/>
  <c r="S44" i="17"/>
  <c r="M40" i="17"/>
  <c r="N40" i="17"/>
  <c r="M41" i="17"/>
  <c r="N41" i="17"/>
  <c r="M42" i="17"/>
  <c r="N42" i="17"/>
  <c r="M43" i="17"/>
  <c r="N43" i="17"/>
  <c r="N44" i="17"/>
  <c r="H40" i="17"/>
  <c r="I40" i="17"/>
  <c r="H41" i="17"/>
  <c r="I41" i="17"/>
  <c r="H42" i="17"/>
  <c r="I42" i="17"/>
  <c r="H43" i="17"/>
  <c r="I43" i="17"/>
  <c r="I44" i="17"/>
  <c r="D44" i="17"/>
  <c r="I44" i="16"/>
  <c r="N44" i="16"/>
  <c r="S44" i="16"/>
  <c r="X44" i="16"/>
  <c r="W40" i="16"/>
  <c r="X40" i="16"/>
  <c r="W41" i="16"/>
  <c r="X41" i="16"/>
  <c r="W42" i="16"/>
  <c r="X42" i="16"/>
  <c r="W43" i="16"/>
  <c r="X43" i="16"/>
  <c r="R40" i="16"/>
  <c r="S40" i="16"/>
  <c r="R41" i="16"/>
  <c r="S41" i="16"/>
  <c r="R42" i="16"/>
  <c r="S42" i="16"/>
  <c r="R43" i="16"/>
  <c r="S43" i="16"/>
  <c r="M40" i="16"/>
  <c r="N40" i="16"/>
  <c r="M41" i="16"/>
  <c r="N41" i="16"/>
  <c r="M42" i="16"/>
  <c r="N42" i="16"/>
  <c r="M43" i="16"/>
  <c r="N43" i="16"/>
  <c r="H40" i="16"/>
  <c r="I40" i="16"/>
  <c r="H41" i="16"/>
  <c r="I41" i="16"/>
  <c r="H42" i="16"/>
  <c r="I42" i="16"/>
  <c r="H43" i="16"/>
  <c r="I43" i="16"/>
  <c r="D44" i="16"/>
  <c r="W27" i="17"/>
  <c r="X27" i="17"/>
  <c r="W31" i="17"/>
  <c r="X31" i="17"/>
  <c r="W35" i="17"/>
  <c r="X35" i="17"/>
  <c r="W37" i="17"/>
  <c r="X37" i="17"/>
  <c r="W16" i="17"/>
  <c r="X16" i="17"/>
  <c r="W20" i="17"/>
  <c r="X20" i="17"/>
  <c r="W24" i="17"/>
  <c r="X24" i="17"/>
  <c r="W26" i="17"/>
  <c r="X26" i="17"/>
  <c r="W5" i="17"/>
  <c r="X5" i="17"/>
  <c r="W9" i="17"/>
  <c r="X9" i="17"/>
  <c r="W13" i="17"/>
  <c r="X13" i="17"/>
  <c r="W15" i="17"/>
  <c r="X15" i="17"/>
  <c r="X38" i="17"/>
  <c r="R27" i="17"/>
  <c r="S27" i="17"/>
  <c r="R31" i="17"/>
  <c r="S31" i="17"/>
  <c r="R35" i="17"/>
  <c r="S35" i="17"/>
  <c r="R37" i="17"/>
  <c r="S37" i="17"/>
  <c r="R16" i="17"/>
  <c r="S16" i="17"/>
  <c r="R20" i="17"/>
  <c r="S20" i="17"/>
  <c r="R24" i="17"/>
  <c r="S24" i="17"/>
  <c r="R26" i="17"/>
  <c r="S26" i="17"/>
  <c r="R5" i="17"/>
  <c r="S5" i="17"/>
  <c r="R9" i="17"/>
  <c r="S9" i="17"/>
  <c r="R13" i="17"/>
  <c r="S13" i="17"/>
  <c r="R15" i="17"/>
  <c r="S15" i="17"/>
  <c r="S38" i="17"/>
  <c r="M27" i="17"/>
  <c r="N27" i="17"/>
  <c r="M31" i="17"/>
  <c r="N31" i="17"/>
  <c r="M35" i="17"/>
  <c r="N35" i="17"/>
  <c r="M37" i="17"/>
  <c r="N37" i="17"/>
  <c r="M16" i="17"/>
  <c r="N16" i="17"/>
  <c r="M20" i="17"/>
  <c r="N20" i="17"/>
  <c r="M24" i="17"/>
  <c r="N24" i="17"/>
  <c r="M26" i="17"/>
  <c r="N26" i="17"/>
  <c r="M5" i="17"/>
  <c r="N5" i="17"/>
  <c r="M9" i="17"/>
  <c r="N9" i="17"/>
  <c r="M13" i="17"/>
  <c r="N13" i="17"/>
  <c r="M15" i="17"/>
  <c r="N15" i="17"/>
  <c r="N38" i="17"/>
  <c r="H27" i="17"/>
  <c r="I27" i="17"/>
  <c r="H31" i="17"/>
  <c r="I31" i="17"/>
  <c r="H35" i="17"/>
  <c r="I35" i="17"/>
  <c r="H37" i="17"/>
  <c r="I37" i="17"/>
  <c r="H16" i="17"/>
  <c r="I16" i="17"/>
  <c r="H20" i="17"/>
  <c r="I20" i="17"/>
  <c r="H24" i="17"/>
  <c r="I24" i="17"/>
  <c r="H26" i="17"/>
  <c r="I26" i="17"/>
  <c r="H5" i="17"/>
  <c r="I5" i="17"/>
  <c r="H9" i="17"/>
  <c r="I9" i="17"/>
  <c r="H13" i="17"/>
  <c r="I13" i="17"/>
  <c r="H15" i="17"/>
  <c r="I15" i="17"/>
  <c r="I38" i="17"/>
  <c r="W27" i="16"/>
  <c r="X27" i="16"/>
  <c r="W31" i="16"/>
  <c r="X31" i="16"/>
  <c r="W35" i="16"/>
  <c r="X35" i="16"/>
  <c r="W37" i="16"/>
  <c r="X37" i="16"/>
  <c r="W16" i="16"/>
  <c r="X16" i="16"/>
  <c r="W20" i="16"/>
  <c r="X20" i="16"/>
  <c r="W24" i="16"/>
  <c r="X24" i="16"/>
  <c r="W26" i="16"/>
  <c r="X26" i="16"/>
  <c r="W5" i="16"/>
  <c r="X5" i="16"/>
  <c r="W9" i="16"/>
  <c r="X9" i="16"/>
  <c r="W13" i="16"/>
  <c r="X13" i="16"/>
  <c r="W15" i="16"/>
  <c r="X15" i="16"/>
  <c r="X38" i="16"/>
  <c r="R27" i="16"/>
  <c r="S27" i="16"/>
  <c r="R31" i="16"/>
  <c r="S31" i="16"/>
  <c r="R35" i="16"/>
  <c r="S35" i="16"/>
  <c r="R37" i="16"/>
  <c r="S37" i="16"/>
  <c r="R16" i="16"/>
  <c r="S16" i="16"/>
  <c r="R20" i="16"/>
  <c r="S20" i="16"/>
  <c r="R24" i="16"/>
  <c r="S24" i="16"/>
  <c r="R26" i="16"/>
  <c r="S26" i="16"/>
  <c r="R5" i="16"/>
  <c r="S5" i="16"/>
  <c r="R9" i="16"/>
  <c r="S9" i="16"/>
  <c r="R13" i="16"/>
  <c r="S13" i="16"/>
  <c r="R15" i="16"/>
  <c r="S15" i="16"/>
  <c r="S38" i="16"/>
  <c r="M27" i="16"/>
  <c r="N27" i="16"/>
  <c r="M31" i="16"/>
  <c r="N31" i="16"/>
  <c r="M35" i="16"/>
  <c r="N35" i="16"/>
  <c r="M37" i="16"/>
  <c r="N37" i="16"/>
  <c r="M16" i="16"/>
  <c r="N16" i="16"/>
  <c r="M20" i="16"/>
  <c r="N20" i="16"/>
  <c r="M24" i="16"/>
  <c r="N24" i="16"/>
  <c r="M26" i="16"/>
  <c r="N26" i="16"/>
  <c r="M5" i="16"/>
  <c r="N5" i="16"/>
  <c r="M9" i="16"/>
  <c r="N9" i="16"/>
  <c r="M13" i="16"/>
  <c r="N13" i="16"/>
  <c r="M15" i="16"/>
  <c r="N15" i="16"/>
  <c r="N38" i="16"/>
  <c r="H27" i="16"/>
  <c r="I27" i="16"/>
  <c r="H31" i="16"/>
  <c r="I31" i="16"/>
  <c r="H35" i="16"/>
  <c r="I35" i="16"/>
  <c r="H37" i="16"/>
  <c r="I37" i="16"/>
  <c r="H16" i="16"/>
  <c r="I16" i="16"/>
  <c r="H20" i="16"/>
  <c r="I20" i="16"/>
  <c r="H24" i="16"/>
  <c r="I24" i="16"/>
  <c r="H26" i="16"/>
  <c r="I26" i="16"/>
  <c r="H5" i="16"/>
  <c r="I5" i="16"/>
  <c r="H9" i="16"/>
  <c r="I9" i="16"/>
  <c r="H13" i="16"/>
  <c r="I13" i="16"/>
  <c r="H15" i="16"/>
  <c r="I15" i="16"/>
  <c r="I38" i="16"/>
  <c r="W51" i="17"/>
  <c r="X51" i="17"/>
  <c r="W52" i="17"/>
  <c r="X52" i="17"/>
  <c r="W53" i="17"/>
  <c r="X53" i="17"/>
  <c r="W54" i="17"/>
  <c r="X54" i="17"/>
  <c r="W55" i="17"/>
  <c r="X55" i="17"/>
  <c r="X56" i="17"/>
  <c r="X57" i="17"/>
  <c r="R51" i="17"/>
  <c r="S51" i="17"/>
  <c r="R52" i="17"/>
  <c r="S52" i="17"/>
  <c r="R53" i="17"/>
  <c r="S53" i="17"/>
  <c r="R54" i="17"/>
  <c r="S54" i="17"/>
  <c r="R55" i="17"/>
  <c r="S55" i="17"/>
  <c r="S56" i="17"/>
  <c r="S57" i="17"/>
  <c r="M51" i="17"/>
  <c r="N51" i="17"/>
  <c r="M52" i="17"/>
  <c r="N52" i="17"/>
  <c r="M53" i="17"/>
  <c r="N53" i="17"/>
  <c r="M54" i="17"/>
  <c r="N54" i="17"/>
  <c r="M55" i="17"/>
  <c r="N55" i="17"/>
  <c r="N56" i="17"/>
  <c r="N57" i="17"/>
  <c r="H51" i="17"/>
  <c r="I51" i="17"/>
  <c r="H52" i="17"/>
  <c r="I52" i="17"/>
  <c r="H53" i="17"/>
  <c r="I53" i="17"/>
  <c r="H54" i="17"/>
  <c r="I54" i="17"/>
  <c r="H55" i="17"/>
  <c r="I55" i="17"/>
  <c r="I56" i="17"/>
  <c r="I57" i="17"/>
  <c r="C57" i="17"/>
  <c r="D56" i="17"/>
  <c r="W46" i="17"/>
  <c r="X46" i="17"/>
  <c r="W47" i="17"/>
  <c r="X47" i="17"/>
  <c r="W48" i="17"/>
  <c r="X48" i="17"/>
  <c r="X49" i="17"/>
  <c r="R46" i="17"/>
  <c r="S46" i="17"/>
  <c r="R47" i="17"/>
  <c r="S47" i="17"/>
  <c r="R48" i="17"/>
  <c r="S48" i="17"/>
  <c r="S49" i="17"/>
  <c r="M46" i="17"/>
  <c r="N46" i="17"/>
  <c r="M47" i="17"/>
  <c r="N47" i="17"/>
  <c r="M48" i="17"/>
  <c r="N48" i="17"/>
  <c r="N49" i="17"/>
  <c r="H46" i="17"/>
  <c r="I46" i="17"/>
  <c r="H47" i="17"/>
  <c r="I47" i="17"/>
  <c r="H48" i="17"/>
  <c r="I48" i="17"/>
  <c r="I49" i="17"/>
  <c r="D49" i="17"/>
  <c r="D38" i="17"/>
  <c r="W46" i="16"/>
  <c r="X46" i="16"/>
  <c r="W47" i="16"/>
  <c r="X47" i="16"/>
  <c r="W48" i="16"/>
  <c r="X48" i="16"/>
  <c r="W49" i="16"/>
  <c r="X49" i="16"/>
  <c r="W50" i="16"/>
  <c r="X50" i="16"/>
  <c r="X51" i="16"/>
  <c r="X52" i="16"/>
  <c r="R46" i="16"/>
  <c r="S46" i="16"/>
  <c r="R47" i="16"/>
  <c r="S47" i="16"/>
  <c r="R48" i="16"/>
  <c r="S48" i="16"/>
  <c r="R49" i="16"/>
  <c r="S49" i="16"/>
  <c r="R50" i="16"/>
  <c r="S50" i="16"/>
  <c r="S51" i="16"/>
  <c r="S52" i="16"/>
  <c r="M46" i="16"/>
  <c r="N46" i="16"/>
  <c r="M47" i="16"/>
  <c r="N47" i="16"/>
  <c r="M48" i="16"/>
  <c r="N48" i="16"/>
  <c r="M49" i="16"/>
  <c r="N49" i="16"/>
  <c r="M50" i="16"/>
  <c r="N50" i="16"/>
  <c r="N51" i="16"/>
  <c r="N52" i="16"/>
  <c r="H46" i="16"/>
  <c r="I46" i="16"/>
  <c r="H47" i="16"/>
  <c r="I47" i="16"/>
  <c r="H48" i="16"/>
  <c r="I48" i="16"/>
  <c r="H49" i="16"/>
  <c r="I49" i="16"/>
  <c r="H50" i="16"/>
  <c r="I50" i="16"/>
  <c r="I51" i="16"/>
  <c r="I52" i="16"/>
  <c r="C52" i="16"/>
  <c r="D51" i="16"/>
  <c r="D38" i="16"/>
</calcChain>
</file>

<file path=xl/sharedStrings.xml><?xml version="1.0" encoding="utf-8"?>
<sst xmlns="http://schemas.openxmlformats.org/spreadsheetml/2006/main" count="174" uniqueCount="54">
  <si>
    <t>סעיף</t>
  </si>
  <si>
    <t xml:space="preserve">נושא </t>
  </si>
  <si>
    <t>ציון משוקלל</t>
  </si>
  <si>
    <t>ציון איכות</t>
  </si>
  <si>
    <t>ממוצע</t>
  </si>
  <si>
    <t>בודק 1</t>
  </si>
  <si>
    <t>בודק 2</t>
  </si>
  <si>
    <t>בודק 3</t>
  </si>
  <si>
    <t>מציע 1 - חברה 1</t>
  </si>
  <si>
    <t>מציע 2 - חברה 2</t>
  </si>
  <si>
    <t>מציע 3 - חברה 3</t>
  </si>
  <si>
    <t>מציע 4 - חברה 4</t>
  </si>
  <si>
    <t>משקל הסעיף</t>
  </si>
  <si>
    <t>משקל הפרמטר בסעיף</t>
  </si>
  <si>
    <r>
      <t>1.1.1.</t>
    </r>
    <r>
      <rPr>
        <sz val="10"/>
        <color rgb="FF000000"/>
        <rFont val="Arial"/>
        <family val="2"/>
      </rPr>
      <t> תכנית הפקה שלדית של האירועים</t>
    </r>
  </si>
  <si>
    <t>1.1.3. מידת התאמת אתר האירוע למטרות האירוע וקהל היעד</t>
  </si>
  <si>
    <t>בחינת איכות של אירועים לדוגמה</t>
  </si>
  <si>
    <t>1.2. חשיבה יצירתית בהפקת האירוע</t>
  </si>
  <si>
    <t>1.2.2. אופן בניית האירוע ומהלכיו</t>
  </si>
  <si>
    <t>1.2.3. מעורבות המפיק בבניית התוכן הכללי והאומנותי של האירוע</t>
  </si>
  <si>
    <t>1.4. עמידה סבלו"ז מוגדר</t>
  </si>
  <si>
    <t>1.3. אופן מימוש תקציב האירוע וניצולו בצורה אופטימלית</t>
  </si>
  <si>
    <t>חוות דעת לקוחות קודמים</t>
  </si>
  <si>
    <t xml:space="preserve">1.1. איכות העבודה: ביצוע הפרוייקטים לשביעות רצון הלקוח, תוך שימת דגש על רמה מקצועית, איכות התוצרים וביצוע התחייבויות המציע  </t>
  </si>
  <si>
    <t>1.2. עמידה בלוחות זמנים</t>
  </si>
  <si>
    <t>1.3. שירותיות והיענות לצרכי הלקוח, מתן דגש על גמישות לשינויים</t>
  </si>
  <si>
    <t>1.4. מתן מענה לבעיות בלתי צפויות</t>
  </si>
  <si>
    <t>1.5. התרשמות כללית</t>
  </si>
  <si>
    <t>אירוע מס' 1</t>
  </si>
  <si>
    <t>אירוע מס' 2</t>
  </si>
  <si>
    <t>מכרז 04-2019 - מפ"ל הערכת איכות - שלב א' - שלב המסגרת</t>
  </si>
  <si>
    <t>הצגה פרונטלית</t>
  </si>
  <si>
    <r>
      <t xml:space="preserve">1.1. </t>
    </r>
    <r>
      <rPr>
        <b/>
        <sz val="10"/>
        <rFont val="Arial"/>
        <family val="2"/>
      </rPr>
      <t>מידת היכרותו וניסיונו של הספק בעבודה מול גופים ממשלתיים / ציבוריים, בנושאים המשיקים לעבודת המשרדים בפרט.</t>
    </r>
  </si>
  <si>
    <r>
      <t xml:space="preserve">1.3. </t>
    </r>
    <r>
      <rPr>
        <b/>
        <sz val="10"/>
        <rFont val="Arial"/>
        <family val="2"/>
      </rPr>
      <t>התרשמות מיכולתו של המציע לעמוד בלוחות הזמנים המיועדים לתכנית ולספק מענה וגמישות בזמן קצר בהפקת אירוע.</t>
    </r>
  </si>
  <si>
    <t>1.3.1. עד כמה התכנון היה ישים, בהיבט התקציבי, בשים לב בין היתר למאפייני המזמין ולמידע שסיפק במסגרת הפנייה, ולמאפייני נושא האירוע</t>
  </si>
  <si>
    <r>
      <t xml:space="preserve">1.2. </t>
    </r>
    <r>
      <rPr>
        <b/>
        <sz val="10"/>
        <rFont val="Arial"/>
        <family val="2"/>
      </rPr>
      <t>התרשמות מהצגת תכנית לביצוע האירועים לרבות אופן תכנון האירועים ותכנית לוגיסטית סדורה להפקתם.</t>
    </r>
  </si>
  <si>
    <t>אירוע מס' 3</t>
  </si>
  <si>
    <t>1.4.1.2.4.9</t>
  </si>
  <si>
    <t>בחינת איכות של אירועים לדוגמה כולל מקרה בוחן</t>
  </si>
  <si>
    <t>1.4.1.2.4.10</t>
  </si>
  <si>
    <r>
      <t xml:space="preserve">1.3. </t>
    </r>
    <r>
      <rPr>
        <b/>
        <sz val="10"/>
        <rFont val="Arial"/>
        <family val="2"/>
      </rPr>
      <t>התייחסות לכלל הרכיבים וההיבטים הנדרשים</t>
    </r>
  </si>
  <si>
    <r>
      <t xml:space="preserve">1.4. </t>
    </r>
    <r>
      <rPr>
        <b/>
        <sz val="10"/>
        <rFont val="Arial"/>
        <family val="2"/>
      </rPr>
      <t>שלבי העבודה בהפקת האירוע</t>
    </r>
  </si>
  <si>
    <t>מקרה בוחן</t>
  </si>
  <si>
    <t>1.1. הלימה בין מטרת האירוע והדרישות שהוגדרו ע"י הלקוח/המזמין לבין האירוע בפועל -עד כמה האירוע שהופק משקף הבנה של יעדים ומטרות אצל המזמין וכולל את המאפיינים המיוחדים של התרבות המשרדית והקשר שלו עם קהלי היעד המוגדר:</t>
  </si>
  <si>
    <t>1.1.2. מידת התאמת מרכיבי הפעילות למטרות האירוע וקהל היעד</t>
  </si>
  <si>
    <t>1.2.1. מרכיבי הפעילות, דגש על מקוריות ויצירתיות בדרך העברת התכנים</t>
  </si>
  <si>
    <t>1.4.1.2.4.7</t>
  </si>
  <si>
    <t>סה"כ לבחינת איכות של אירועים לדוגמה (סעיף 1.4.1.2.4.7)</t>
  </si>
  <si>
    <t>1.4.1.2.4.8</t>
  </si>
  <si>
    <t>סה"כ למקרה בוחן (סעיף 1.4.1.2.4.8)</t>
  </si>
  <si>
    <t>סה"כ לחוות דעת לקוחות קודמים (סעיף 1.4.1.2.4.9)</t>
  </si>
  <si>
    <t>סה"כ להצגה פרונטלית (סעיף 1.4.1.2.4.10)</t>
  </si>
  <si>
    <t>1.1. מידת ההתאמה של התוכנית המוצעת למטרות ומאפייני האירוע ובכלל זה היחס בין מאפייני האירוע לאחוז ההנחה שצוין, אוכלוסיית היעד והדרישות הכלליות שהוגדרו ע"י מזמין השירות</t>
  </si>
  <si>
    <r>
      <t xml:space="preserve">1.2. </t>
    </r>
    <r>
      <rPr>
        <b/>
        <sz val="10"/>
        <rFont val="Arial"/>
        <family val="2"/>
      </rPr>
      <t>חשיבה יצירתית וחדשנות בתכנון האירוע ומרכיביו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</si>
</sst>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8" x14ac:knownFonts="1">
    <font>
      <sz val="10"/>
      <name val="Arial"/>
      <charset val="177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Arial"/>
      <family val="2"/>
      <charset val="177"/>
    </font>
    <font>
      <sz val="11"/>
      <color indexed="9"/>
      <name val="Arial"/>
      <family val="2"/>
      <charset val="177"/>
    </font>
    <font>
      <sz val="11"/>
      <color indexed="20"/>
      <name val="Arial"/>
      <family val="2"/>
      <charset val="177"/>
    </font>
    <font>
      <b/>
      <sz val="11"/>
      <color indexed="52"/>
      <name val="Arial"/>
      <family val="2"/>
      <charset val="177"/>
    </font>
    <font>
      <b/>
      <sz val="11"/>
      <color indexed="9"/>
      <name val="Arial"/>
      <family val="2"/>
      <charset val="177"/>
    </font>
    <font>
      <i/>
      <sz val="11"/>
      <color indexed="23"/>
      <name val="Arial"/>
      <family val="2"/>
      <charset val="177"/>
    </font>
    <font>
      <sz val="11"/>
      <color indexed="17"/>
      <name val="Arial"/>
      <family val="2"/>
      <charset val="177"/>
    </font>
    <font>
      <b/>
      <sz val="15"/>
      <color indexed="56"/>
      <name val="Arial"/>
      <family val="2"/>
      <charset val="177"/>
    </font>
    <font>
      <b/>
      <sz val="13"/>
      <color indexed="56"/>
      <name val="Arial"/>
      <family val="2"/>
      <charset val="177"/>
    </font>
    <font>
      <b/>
      <sz val="11"/>
      <color indexed="56"/>
      <name val="Arial"/>
      <family val="2"/>
      <charset val="177"/>
    </font>
    <font>
      <sz val="11"/>
      <color indexed="62"/>
      <name val="Arial"/>
      <family val="2"/>
      <charset val="177"/>
    </font>
    <font>
      <sz val="11"/>
      <color indexed="52"/>
      <name val="Arial"/>
      <family val="2"/>
      <charset val="177"/>
    </font>
    <font>
      <sz val="11"/>
      <color indexed="60"/>
      <name val="Arial"/>
      <family val="2"/>
      <charset val="177"/>
    </font>
    <font>
      <b/>
      <sz val="11"/>
      <color indexed="63"/>
      <name val="Arial"/>
      <family val="2"/>
      <charset val="177"/>
    </font>
    <font>
      <b/>
      <sz val="18"/>
      <color indexed="56"/>
      <name val="Times New Roman"/>
      <family val="2"/>
      <charset val="177"/>
    </font>
    <font>
      <b/>
      <sz val="11"/>
      <color indexed="8"/>
      <name val="Arial"/>
      <family val="2"/>
      <charset val="177"/>
    </font>
    <font>
      <sz val="11"/>
      <color indexed="10"/>
      <name val="Arial"/>
      <family val="2"/>
      <charset val="177"/>
    </font>
    <font>
      <b/>
      <sz val="10"/>
      <name val="Arial"/>
      <family val="2"/>
      <charset val="177"/>
    </font>
    <font>
      <sz val="10"/>
      <name val="Arial"/>
      <family val="2"/>
    </font>
    <font>
      <sz val="10"/>
      <name val="Arial"/>
      <family val="2"/>
      <charset val="177"/>
    </font>
    <font>
      <b/>
      <sz val="18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  <charset val="177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8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9" fontId="2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" fillId="23" borderId="7" applyNumberFormat="0" applyFont="0" applyAlignment="0" applyProtection="0"/>
    <xf numFmtId="0" fontId="6" fillId="20" borderId="1" applyNumberFormat="0" applyAlignment="0" applyProtection="0"/>
    <xf numFmtId="0" fontId="9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8" fillId="0" borderId="9" applyNumberFormat="0" applyFill="0" applyAlignment="0" applyProtection="0"/>
    <xf numFmtId="0" fontId="16" fillId="20" borderId="8" applyNumberFormat="0" applyAlignment="0" applyProtection="0"/>
    <xf numFmtId="0" fontId="13" fillId="7" borderId="1" applyNumberFormat="0" applyAlignment="0" applyProtection="0"/>
    <xf numFmtId="0" fontId="5" fillId="3" borderId="0" applyNumberFormat="0" applyBorder="0" applyAlignment="0" applyProtection="0"/>
    <xf numFmtId="0" fontId="7" fillId="21" borderId="2" applyNumberFormat="0" applyAlignment="0" applyProtection="0"/>
    <xf numFmtId="0" fontId="14" fillId="0" borderId="6" applyNumberFormat="0" applyFill="0" applyAlignment="0" applyProtection="0"/>
  </cellStyleXfs>
  <cellXfs count="89">
    <xf numFmtId="0" fontId="0" fillId="0" borderId="0" xfId="0"/>
    <xf numFmtId="2" fontId="20" fillId="24" borderId="11" xfId="0" applyNumberFormat="1" applyFont="1" applyFill="1" applyBorder="1" applyAlignment="1" applyProtection="1">
      <alignment horizontal="center" vertical="center" wrapText="1"/>
    </xf>
    <xf numFmtId="2" fontId="20" fillId="24" borderId="12" xfId="0" applyNumberFormat="1" applyFont="1" applyFill="1" applyBorder="1" applyAlignment="1" applyProtection="1">
      <alignment horizontal="center" vertical="center" wrapText="1"/>
    </xf>
    <xf numFmtId="10" fontId="20" fillId="24" borderId="13" xfId="0" applyNumberFormat="1" applyFont="1" applyFill="1" applyBorder="1" applyAlignment="1">
      <alignment horizontal="center" vertical="center" wrapText="1"/>
    </xf>
    <xf numFmtId="2" fontId="20" fillId="25" borderId="14" xfId="0" applyNumberFormat="1" applyFont="1" applyFill="1" applyBorder="1" applyAlignment="1">
      <alignment horizontal="right" vertical="center" wrapText="1" readingOrder="2"/>
    </xf>
    <xf numFmtId="2" fontId="20" fillId="25" borderId="14" xfId="0" applyNumberFormat="1" applyFont="1" applyFill="1" applyBorder="1" applyAlignment="1" applyProtection="1">
      <alignment horizontal="center" vertical="center"/>
    </xf>
    <xf numFmtId="2" fontId="24" fillId="25" borderId="15" xfId="0" applyNumberFormat="1" applyFont="1" applyFill="1" applyBorder="1" applyAlignment="1" applyProtection="1">
      <alignment horizontal="center" vertical="center"/>
    </xf>
    <xf numFmtId="2" fontId="20" fillId="25" borderId="15" xfId="0" applyNumberFormat="1" applyFont="1" applyFill="1" applyBorder="1" applyAlignment="1" applyProtection="1">
      <alignment horizontal="center" vertical="center"/>
    </xf>
    <xf numFmtId="2" fontId="0" fillId="0" borderId="14" xfId="0" applyNumberFormat="1" applyBorder="1" applyAlignment="1" applyProtection="1">
      <alignment horizontal="center" vertical="center"/>
      <protection locked="0"/>
    </xf>
    <xf numFmtId="2" fontId="24" fillId="0" borderId="15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 wrapText="1" readingOrder="2"/>
    </xf>
    <xf numFmtId="0" fontId="0" fillId="0" borderId="0" xfId="0" applyAlignment="1" applyProtection="1">
      <alignment horizontal="center" vertical="center"/>
    </xf>
    <xf numFmtId="0" fontId="0" fillId="0" borderId="0" xfId="0" applyAlignment="1">
      <alignment horizontal="center" vertical="center"/>
    </xf>
    <xf numFmtId="1" fontId="20" fillId="25" borderId="18" xfId="0" quotePrefix="1" applyNumberFormat="1" applyFont="1" applyFill="1" applyBorder="1" applyAlignment="1">
      <alignment horizontal="center" vertical="center" readingOrder="2"/>
    </xf>
    <xf numFmtId="10" fontId="20" fillId="25" borderId="14" xfId="0" applyNumberFormat="1" applyFont="1" applyFill="1" applyBorder="1" applyAlignment="1">
      <alignment horizontal="center" vertical="center"/>
    </xf>
    <xf numFmtId="10" fontId="20" fillId="25" borderId="20" xfId="57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0" fontId="22" fillId="25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readingOrder="2"/>
    </xf>
    <xf numFmtId="10" fontId="22" fillId="0" borderId="0" xfId="0" applyNumberFormat="1" applyFont="1" applyFill="1" applyAlignment="1">
      <alignment horizontal="center" vertical="center"/>
    </xf>
    <xf numFmtId="10" fontId="20" fillId="0" borderId="0" xfId="0" applyNumberFormat="1" applyFont="1" applyAlignment="1">
      <alignment horizontal="center" vertical="center"/>
    </xf>
    <xf numFmtId="2" fontId="20" fillId="25" borderId="20" xfId="57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right" vertical="center" wrapText="1" readingOrder="2"/>
    </xf>
    <xf numFmtId="2" fontId="24" fillId="0" borderId="15" xfId="0" applyNumberFormat="1" applyFont="1" applyFill="1" applyBorder="1" applyAlignment="1" applyProtection="1">
      <alignment horizontal="center" vertical="center"/>
      <protection locked="0"/>
    </xf>
    <xf numFmtId="10" fontId="20" fillId="25" borderId="30" xfId="0" applyNumberFormat="1" applyFont="1" applyFill="1" applyBorder="1" applyAlignment="1">
      <alignment horizontal="center" vertical="center"/>
    </xf>
    <xf numFmtId="2" fontId="20" fillId="27" borderId="10" xfId="0" applyNumberFormat="1" applyFont="1" applyFill="1" applyBorder="1" applyAlignment="1">
      <alignment horizontal="center" vertical="center" readingOrder="2"/>
    </xf>
    <xf numFmtId="2" fontId="20" fillId="27" borderId="12" xfId="0" applyNumberFormat="1" applyFont="1" applyFill="1" applyBorder="1" applyAlignment="1">
      <alignment horizontal="right" vertical="center" wrapText="1" readingOrder="2"/>
    </xf>
    <xf numFmtId="10" fontId="20" fillId="27" borderId="12" xfId="0" applyNumberFormat="1" applyFont="1" applyFill="1" applyBorder="1" applyAlignment="1">
      <alignment horizontal="center" vertical="center"/>
    </xf>
    <xf numFmtId="10" fontId="25" fillId="27" borderId="12" xfId="0" applyNumberFormat="1" applyFont="1" applyFill="1" applyBorder="1" applyAlignment="1">
      <alignment horizontal="center" vertical="center"/>
    </xf>
    <xf numFmtId="2" fontId="20" fillId="27" borderId="12" xfId="0" applyNumberFormat="1" applyFont="1" applyFill="1" applyBorder="1" applyAlignment="1" applyProtection="1">
      <alignment horizontal="center" vertical="center"/>
    </xf>
    <xf numFmtId="2" fontId="20" fillId="27" borderId="11" xfId="0" applyNumberFormat="1" applyFont="1" applyFill="1" applyBorder="1" applyAlignment="1" applyProtection="1">
      <alignment horizontal="center" vertical="center"/>
    </xf>
    <xf numFmtId="10" fontId="20" fillId="27" borderId="13" xfId="0" applyNumberFormat="1" applyFont="1" applyFill="1" applyBorder="1" applyAlignment="1">
      <alignment horizontal="center" vertical="center"/>
    </xf>
    <xf numFmtId="2" fontId="24" fillId="0" borderId="36" xfId="0" applyNumberFormat="1" applyFont="1" applyFill="1" applyBorder="1" applyAlignment="1">
      <alignment horizontal="right" vertical="center" wrapText="1" readingOrder="2"/>
    </xf>
    <xf numFmtId="10" fontId="20" fillId="25" borderId="36" xfId="0" applyNumberFormat="1" applyFont="1" applyFill="1" applyBorder="1" applyAlignment="1">
      <alignment horizontal="center" vertical="center"/>
    </xf>
    <xf numFmtId="2" fontId="24" fillId="0" borderId="37" xfId="0" applyNumberFormat="1" applyFont="1" applyFill="1" applyBorder="1" applyAlignment="1" applyProtection="1">
      <alignment horizontal="center" vertical="center"/>
      <protection locked="0"/>
    </xf>
    <xf numFmtId="2" fontId="20" fillId="25" borderId="38" xfId="57" applyNumberFormat="1" applyFont="1" applyFill="1" applyBorder="1" applyAlignment="1">
      <alignment horizontal="center" vertical="center"/>
    </xf>
    <xf numFmtId="0" fontId="20" fillId="28" borderId="21" xfId="0" applyFont="1" applyFill="1" applyBorder="1" applyAlignment="1">
      <alignment horizontal="center" vertical="center" readingOrder="2"/>
    </xf>
    <xf numFmtId="0" fontId="20" fillId="28" borderId="16" xfId="0" applyFont="1" applyFill="1" applyBorder="1" applyAlignment="1">
      <alignment horizontal="right" vertical="center" wrapText="1" readingOrder="2"/>
    </xf>
    <xf numFmtId="10" fontId="20" fillId="28" borderId="16" xfId="0" applyNumberFormat="1" applyFont="1" applyFill="1" applyBorder="1" applyAlignment="1">
      <alignment horizontal="center" vertical="center"/>
    </xf>
    <xf numFmtId="1" fontId="20" fillId="28" borderId="16" xfId="0" applyNumberFormat="1" applyFont="1" applyFill="1" applyBorder="1" applyAlignment="1" applyProtection="1">
      <alignment horizontal="center" vertical="center"/>
    </xf>
    <xf numFmtId="1" fontId="20" fillId="28" borderId="17" xfId="0" applyNumberFormat="1" applyFont="1" applyFill="1" applyBorder="1" applyAlignment="1" applyProtection="1">
      <alignment horizontal="center" vertical="center"/>
    </xf>
    <xf numFmtId="10" fontId="20" fillId="28" borderId="22" xfId="0" applyNumberFormat="1" applyFont="1" applyFill="1" applyBorder="1" applyAlignment="1">
      <alignment horizontal="center" vertical="center"/>
    </xf>
    <xf numFmtId="2" fontId="2" fillId="0" borderId="36" xfId="0" applyNumberFormat="1" applyFont="1" applyFill="1" applyBorder="1" applyAlignment="1" applyProtection="1">
      <alignment horizontal="center" vertical="center"/>
    </xf>
    <xf numFmtId="2" fontId="2" fillId="0" borderId="14" xfId="0" applyNumberFormat="1" applyFont="1" applyFill="1" applyBorder="1" applyAlignment="1" applyProtection="1">
      <alignment horizontal="center" vertical="center"/>
    </xf>
    <xf numFmtId="2" fontId="2" fillId="27" borderId="12" xfId="0" applyNumberFormat="1" applyFont="1" applyFill="1" applyBorder="1" applyAlignment="1" applyProtection="1">
      <alignment horizontal="center" vertical="center"/>
    </xf>
    <xf numFmtId="1" fontId="24" fillId="0" borderId="40" xfId="0" applyNumberFormat="1" applyFont="1" applyBorder="1" applyAlignment="1">
      <alignment horizontal="center" vertical="center" readingOrder="2"/>
    </xf>
    <xf numFmtId="1" fontId="0" fillId="0" borderId="39" xfId="0" applyNumberFormat="1" applyBorder="1" applyAlignment="1">
      <alignment horizontal="center" vertical="center" readingOrder="2"/>
    </xf>
    <xf numFmtId="2" fontId="0" fillId="0" borderId="39" xfId="0" applyNumberFormat="1" applyBorder="1" applyAlignment="1">
      <alignment horizontal="center" vertical="center" readingOrder="2"/>
    </xf>
    <xf numFmtId="2" fontId="0" fillId="0" borderId="39" xfId="0" quotePrefix="1" applyNumberFormat="1" applyBorder="1" applyAlignment="1">
      <alignment horizontal="center" vertical="center" readingOrder="2"/>
    </xf>
    <xf numFmtId="164" fontId="0" fillId="0" borderId="39" xfId="0" quotePrefix="1" applyNumberFormat="1" applyBorder="1" applyAlignment="1">
      <alignment horizontal="center" vertical="center" readingOrder="2"/>
    </xf>
    <xf numFmtId="164" fontId="2" fillId="0" borderId="41" xfId="0" quotePrefix="1" applyNumberFormat="1" applyFont="1" applyBorder="1" applyAlignment="1">
      <alignment horizontal="center" vertical="center" readingOrder="2"/>
    </xf>
    <xf numFmtId="1" fontId="24" fillId="0" borderId="39" xfId="0" applyNumberFormat="1" applyFont="1" applyBorder="1" applyAlignment="1">
      <alignment horizontal="center" vertical="center" readingOrder="2"/>
    </xf>
    <xf numFmtId="164" fontId="2" fillId="0" borderId="35" xfId="0" quotePrefix="1" applyNumberFormat="1" applyFont="1" applyBorder="1" applyAlignment="1">
      <alignment horizontal="center" vertical="center" readingOrder="2"/>
    </xf>
    <xf numFmtId="2" fontId="24" fillId="0" borderId="30" xfId="0" applyNumberFormat="1" applyFont="1" applyBorder="1" applyAlignment="1">
      <alignment horizontal="right" vertical="center" wrapText="1" readingOrder="2"/>
    </xf>
    <xf numFmtId="2" fontId="2" fillId="0" borderId="23" xfId="0" applyNumberFormat="1" applyFont="1" applyBorder="1" applyAlignment="1">
      <alignment horizontal="right" vertical="center" wrapText="1" readingOrder="2"/>
    </xf>
    <xf numFmtId="2" fontId="2" fillId="0" borderId="19" xfId="0" applyNumberFormat="1" applyFont="1" applyBorder="1" applyAlignment="1">
      <alignment horizontal="right" vertical="center" wrapText="1" readingOrder="2"/>
    </xf>
    <xf numFmtId="0" fontId="27" fillId="0" borderId="23" xfId="0" applyFont="1" applyBorder="1" applyAlignment="1">
      <alignment horizontal="right" vertical="center" wrapText="1" readingOrder="2"/>
    </xf>
    <xf numFmtId="0" fontId="26" fillId="0" borderId="23" xfId="0" applyFont="1" applyBorder="1" applyAlignment="1">
      <alignment horizontal="right" vertical="center" wrapText="1" readingOrder="2"/>
    </xf>
    <xf numFmtId="0" fontId="27" fillId="0" borderId="14" xfId="0" applyFont="1" applyBorder="1" applyAlignment="1">
      <alignment horizontal="right" vertical="center" wrapText="1" readingOrder="2"/>
    </xf>
    <xf numFmtId="2" fontId="0" fillId="0" borderId="34" xfId="0" applyNumberFormat="1" applyBorder="1" applyAlignment="1">
      <alignment horizontal="center" vertical="center" readingOrder="2"/>
    </xf>
    <xf numFmtId="1" fontId="20" fillId="25" borderId="42" xfId="0" quotePrefix="1" applyNumberFormat="1" applyFont="1" applyFill="1" applyBorder="1" applyAlignment="1">
      <alignment horizontal="center" vertical="center" readingOrder="2"/>
    </xf>
    <xf numFmtId="2" fontId="0" fillId="0" borderId="40" xfId="0" applyNumberFormat="1" applyBorder="1" applyAlignment="1">
      <alignment horizontal="center" vertical="center" readingOrder="2"/>
    </xf>
    <xf numFmtId="2" fontId="0" fillId="0" borderId="35" xfId="0" applyNumberFormat="1" applyBorder="1" applyAlignment="1">
      <alignment horizontal="center" vertical="center" readingOrder="2"/>
    </xf>
    <xf numFmtId="10" fontId="20" fillId="25" borderId="30" xfId="0" applyNumberFormat="1" applyFont="1" applyFill="1" applyBorder="1" applyAlignment="1">
      <alignment horizontal="center" vertical="center"/>
    </xf>
    <xf numFmtId="0" fontId="1" fillId="0" borderId="23" xfId="0" applyFont="1" applyBorder="1" applyAlignment="1">
      <alignment horizontal="right" vertical="center" wrapText="1" readingOrder="2"/>
    </xf>
    <xf numFmtId="2" fontId="26" fillId="0" borderId="23" xfId="0" applyNumberFormat="1" applyFont="1" applyBorder="1" applyAlignment="1">
      <alignment horizontal="right" vertical="center" wrapText="1" readingOrder="2"/>
    </xf>
    <xf numFmtId="2" fontId="2" fillId="0" borderId="30" xfId="0" applyNumberFormat="1" applyFont="1" applyFill="1" applyBorder="1" applyAlignment="1" applyProtection="1">
      <alignment horizontal="center" vertical="center"/>
    </xf>
    <xf numFmtId="2" fontId="2" fillId="0" borderId="19" xfId="0" applyNumberFormat="1" applyFont="1" applyFill="1" applyBorder="1" applyAlignment="1" applyProtection="1">
      <alignment horizontal="center" vertical="center"/>
    </xf>
    <xf numFmtId="2" fontId="24" fillId="0" borderId="30" xfId="0" applyNumberFormat="1" applyFont="1" applyFill="1" applyBorder="1" applyAlignment="1" applyProtection="1">
      <alignment horizontal="center" vertical="center"/>
      <protection locked="0"/>
    </xf>
    <xf numFmtId="2" fontId="24" fillId="0" borderId="19" xfId="0" applyNumberFormat="1" applyFont="1" applyFill="1" applyBorder="1" applyAlignment="1" applyProtection="1">
      <alignment horizontal="center" vertical="center"/>
      <protection locked="0"/>
    </xf>
    <xf numFmtId="2" fontId="20" fillId="25" borderId="27" xfId="57" applyNumberFormat="1" applyFont="1" applyFill="1" applyBorder="1" applyAlignment="1">
      <alignment horizontal="center" vertical="center"/>
    </xf>
    <xf numFmtId="2" fontId="20" fillId="25" borderId="29" xfId="57" applyNumberFormat="1" applyFont="1" applyFill="1" applyBorder="1" applyAlignment="1">
      <alignment horizontal="center" vertical="center"/>
    </xf>
    <xf numFmtId="2" fontId="2" fillId="0" borderId="23" xfId="0" applyNumberFormat="1" applyFont="1" applyFill="1" applyBorder="1" applyAlignment="1" applyProtection="1">
      <alignment horizontal="center" vertical="center"/>
    </xf>
    <xf numFmtId="2" fontId="24" fillId="0" borderId="23" xfId="0" applyNumberFormat="1" applyFont="1" applyFill="1" applyBorder="1" applyAlignment="1" applyProtection="1">
      <alignment horizontal="center" vertical="center"/>
      <protection locked="0"/>
    </xf>
    <xf numFmtId="2" fontId="20" fillId="25" borderId="28" xfId="57" applyNumberFormat="1" applyFont="1" applyFill="1" applyBorder="1" applyAlignment="1">
      <alignment horizontal="center" vertical="center"/>
    </xf>
    <xf numFmtId="2" fontId="20" fillId="24" borderId="11" xfId="0" applyNumberFormat="1" applyFont="1" applyFill="1" applyBorder="1" applyAlignment="1" applyProtection="1">
      <alignment horizontal="center" vertical="center" wrapText="1"/>
    </xf>
    <xf numFmtId="2" fontId="20" fillId="24" borderId="25" xfId="0" applyNumberFormat="1" applyFont="1" applyFill="1" applyBorder="1" applyAlignment="1" applyProtection="1">
      <alignment horizontal="center" vertical="center" wrapText="1"/>
    </xf>
    <xf numFmtId="2" fontId="20" fillId="24" borderId="26" xfId="0" applyNumberFormat="1" applyFont="1" applyFill="1" applyBorder="1" applyAlignment="1" applyProtection="1">
      <alignment horizontal="center" vertical="center" wrapText="1"/>
    </xf>
    <xf numFmtId="10" fontId="20" fillId="25" borderId="30" xfId="0" applyNumberFormat="1" applyFont="1" applyFill="1" applyBorder="1" applyAlignment="1">
      <alignment horizontal="center" vertical="center"/>
    </xf>
    <xf numFmtId="10" fontId="20" fillId="25" borderId="19" xfId="0" applyNumberFormat="1" applyFont="1" applyFill="1" applyBorder="1" applyAlignment="1">
      <alignment horizontal="center" vertical="center"/>
    </xf>
    <xf numFmtId="10" fontId="20" fillId="25" borderId="23" xfId="0" applyNumberFormat="1" applyFont="1" applyFill="1" applyBorder="1" applyAlignment="1">
      <alignment horizontal="center" vertical="center"/>
    </xf>
    <xf numFmtId="2" fontId="20" fillId="26" borderId="31" xfId="0" applyNumberFormat="1" applyFont="1" applyFill="1" applyBorder="1" applyAlignment="1">
      <alignment horizontal="center" vertical="center" wrapText="1" readingOrder="2"/>
    </xf>
    <xf numFmtId="2" fontId="20" fillId="26" borderId="32" xfId="0" applyNumberFormat="1" applyFont="1" applyFill="1" applyBorder="1" applyAlignment="1">
      <alignment horizontal="center" vertical="center" wrapText="1" readingOrder="2"/>
    </xf>
    <xf numFmtId="2" fontId="20" fillId="26" borderId="33" xfId="0" applyNumberFormat="1" applyFont="1" applyFill="1" applyBorder="1" applyAlignment="1">
      <alignment horizontal="center" vertical="center" wrapText="1" readingOrder="2"/>
    </xf>
    <xf numFmtId="2" fontId="20" fillId="26" borderId="34" xfId="0" applyNumberFormat="1" applyFont="1" applyFill="1" applyBorder="1" applyAlignment="1">
      <alignment horizontal="center" vertical="center" wrapText="1" readingOrder="2"/>
    </xf>
    <xf numFmtId="10" fontId="20" fillId="26" borderId="31" xfId="0" applyNumberFormat="1" applyFont="1" applyFill="1" applyBorder="1" applyAlignment="1">
      <alignment horizontal="center" vertical="center" wrapText="1"/>
    </xf>
    <xf numFmtId="10" fontId="20" fillId="26" borderId="32" xfId="0" applyNumberFormat="1" applyFont="1" applyFill="1" applyBorder="1" applyAlignment="1">
      <alignment horizontal="center" vertical="center" wrapText="1"/>
    </xf>
    <xf numFmtId="2" fontId="23" fillId="0" borderId="24" xfId="0" applyNumberFormat="1" applyFont="1" applyBorder="1" applyAlignment="1">
      <alignment horizontal="center" vertical="center" readingOrder="2"/>
    </xf>
    <xf numFmtId="2" fontId="0" fillId="0" borderId="24" xfId="0" applyNumberFormat="1" applyBorder="1" applyAlignment="1">
      <alignment horizontal="center" vertical="center" readingOrder="2"/>
    </xf>
  </cellXfs>
  <cellStyles count="8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הדגשה1" xfId="7" builtinId="30" customBuiltin="1"/>
    <cellStyle name="20% - הדגשה2" xfId="8" builtinId="34" customBuiltin="1"/>
    <cellStyle name="20% - הדגשה3" xfId="9" builtinId="38" customBuiltin="1"/>
    <cellStyle name="20% - הדגשה4" xfId="10" builtinId="42" customBuiltin="1"/>
    <cellStyle name="20% - הדגשה5" xfId="11" builtinId="46" customBuiltin="1"/>
    <cellStyle name="20% - הדגשה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הדגשה1" xfId="19" builtinId="31" customBuiltin="1"/>
    <cellStyle name="40% - הדגשה2" xfId="20" builtinId="35" customBuiltin="1"/>
    <cellStyle name="40% - הדגשה3" xfId="21" builtinId="39" customBuiltin="1"/>
    <cellStyle name="40% - הדגשה4" xfId="22" builtinId="43" customBuiltin="1"/>
    <cellStyle name="40% - הדגשה5" xfId="23" builtinId="47" customBuiltin="1"/>
    <cellStyle name="40% - הדגשה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הדגשה1" xfId="31" builtinId="32" customBuiltin="1"/>
    <cellStyle name="60% - הדגשה2" xfId="32" builtinId="36" customBuiltin="1"/>
    <cellStyle name="60% - הדגשה3" xfId="33" builtinId="40" customBuiltin="1"/>
    <cellStyle name="60% - הדגשה4" xfId="34" builtinId="44" customBuiltin="1"/>
    <cellStyle name="60% - הדגשה5" xfId="35" builtinId="48" customBuiltin="1"/>
    <cellStyle name="60% - הדגשה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heck Cell" xfId="45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Input" xfId="52"/>
    <cellStyle name="Linked Cell" xfId="53"/>
    <cellStyle name="Neutral" xfId="54"/>
    <cellStyle name="Normal" xfId="0" builtinId="0"/>
    <cellStyle name="Note" xfId="55"/>
    <cellStyle name="Output" xfId="56"/>
    <cellStyle name="Percent 2" xfId="57"/>
    <cellStyle name="Title" xfId="58"/>
    <cellStyle name="Total" xfId="59"/>
    <cellStyle name="Warning Text" xfId="60"/>
    <cellStyle name="הדגשה1" xfId="61" builtinId="29" customBuiltin="1"/>
    <cellStyle name="הדגשה2" xfId="62" builtinId="33" customBuiltin="1"/>
    <cellStyle name="הדגשה3" xfId="63" builtinId="37" customBuiltin="1"/>
    <cellStyle name="הדגשה4" xfId="64" builtinId="41" customBuiltin="1"/>
    <cellStyle name="הדגשה5" xfId="65" builtinId="45" customBuiltin="1"/>
    <cellStyle name="הדגשה6" xfId="66" builtinId="49" customBuiltin="1"/>
    <cellStyle name="הערה" xfId="67" builtinId="10" customBuiltin="1"/>
    <cellStyle name="חישוב" xfId="68" builtinId="22" customBuiltin="1"/>
    <cellStyle name="טוב" xfId="69" builtinId="26" customBuiltin="1"/>
    <cellStyle name="טקסט אזהרה" xfId="70" builtinId="11" customBuiltin="1"/>
    <cellStyle name="טקסט הסברי" xfId="71" builtinId="53" customBuiltin="1"/>
    <cellStyle name="כותרת" xfId="72" builtinId="15" customBuiltin="1"/>
    <cellStyle name="כותרת 1" xfId="73" builtinId="16" customBuiltin="1"/>
    <cellStyle name="כותרת 2" xfId="74" builtinId="17" customBuiltin="1"/>
    <cellStyle name="כותרת 3" xfId="75" builtinId="18" customBuiltin="1"/>
    <cellStyle name="כותרת 4" xfId="76" builtinId="19" customBuiltin="1"/>
    <cellStyle name="ניטראלי" xfId="77" builtinId="28" customBuiltin="1"/>
    <cellStyle name="סה&quot;כ" xfId="78" builtinId="25" customBuiltin="1"/>
    <cellStyle name="פלט" xfId="79" builtinId="21" customBuiltin="1"/>
    <cellStyle name="קלט" xfId="80" builtinId="20" customBuiltin="1"/>
    <cellStyle name="רע" xfId="81" builtinId="27" customBuiltin="1"/>
    <cellStyle name="תא מסומן" xfId="82" builtinId="23" customBuiltin="1"/>
    <cellStyle name="תא מקושר" xfId="83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2"/>
  <sheetViews>
    <sheetView rightToLeft="1" tabSelected="1" view="pageBreakPreview" zoomScale="85" zoomScaleNormal="100" zoomScaleSheetLayoutView="85" workbookViewId="0">
      <selection sqref="A1:I1"/>
    </sheetView>
  </sheetViews>
  <sheetFormatPr defaultColWidth="6.42578125" defaultRowHeight="12.75" x14ac:dyDescent="0.2"/>
  <cols>
    <col min="1" max="1" width="13.42578125" style="18" customWidth="1"/>
    <col min="2" max="2" width="63.85546875" style="10" customWidth="1"/>
    <col min="3" max="3" width="9.7109375" style="19" bestFit="1" customWidth="1"/>
    <col min="4" max="4" width="9.7109375" style="19" customWidth="1"/>
    <col min="5" max="5" width="5.5703125" style="11" customWidth="1"/>
    <col min="6" max="7" width="5.7109375" style="11" bestFit="1" customWidth="1"/>
    <col min="8" max="8" width="6.7109375" style="11" customWidth="1"/>
    <col min="9" max="9" width="9.28515625" style="20" bestFit="1" customWidth="1"/>
    <col min="10" max="10" width="5.5703125" style="11" customWidth="1"/>
    <col min="11" max="12" width="5.7109375" style="11" bestFit="1" customWidth="1"/>
    <col min="13" max="13" width="6.7109375" style="11" customWidth="1"/>
    <col min="14" max="14" width="9.28515625" style="20" bestFit="1" customWidth="1"/>
    <col min="15" max="15" width="5.5703125" style="11" customWidth="1"/>
    <col min="16" max="17" width="5.7109375" style="11" bestFit="1" customWidth="1"/>
    <col min="18" max="18" width="6.7109375" style="11" customWidth="1"/>
    <col min="19" max="19" width="9.28515625" style="20" bestFit="1" customWidth="1"/>
    <col min="20" max="20" width="5.5703125" style="11" customWidth="1"/>
    <col min="21" max="22" width="5.7109375" style="11" bestFit="1" customWidth="1"/>
    <col min="23" max="23" width="6.7109375" style="11" customWidth="1"/>
    <col min="24" max="24" width="8.140625" style="20" customWidth="1"/>
    <col min="25" max="16384" width="6.42578125" style="12"/>
  </cols>
  <sheetData>
    <row r="1" spans="1:24" ht="24" thickBot="1" x14ac:dyDescent="0.25">
      <c r="A1" s="87" t="s">
        <v>30</v>
      </c>
      <c r="B1" s="88"/>
      <c r="C1" s="88"/>
      <c r="D1" s="88"/>
      <c r="E1" s="88"/>
      <c r="F1" s="88"/>
      <c r="G1" s="88"/>
      <c r="H1" s="88"/>
      <c r="I1" s="88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4" ht="39" customHeight="1" thickBot="1" x14ac:dyDescent="0.25">
      <c r="A2" s="83" t="s">
        <v>0</v>
      </c>
      <c r="B2" s="81" t="s">
        <v>1</v>
      </c>
      <c r="C2" s="85" t="s">
        <v>12</v>
      </c>
      <c r="D2" s="85" t="s">
        <v>13</v>
      </c>
      <c r="E2" s="75" t="s">
        <v>8</v>
      </c>
      <c r="F2" s="76"/>
      <c r="G2" s="76"/>
      <c r="H2" s="76"/>
      <c r="I2" s="77"/>
      <c r="J2" s="75" t="s">
        <v>9</v>
      </c>
      <c r="K2" s="76"/>
      <c r="L2" s="76"/>
      <c r="M2" s="76"/>
      <c r="N2" s="77"/>
      <c r="O2" s="75" t="s">
        <v>10</v>
      </c>
      <c r="P2" s="76"/>
      <c r="Q2" s="76"/>
      <c r="R2" s="76"/>
      <c r="S2" s="77"/>
      <c r="T2" s="75" t="s">
        <v>11</v>
      </c>
      <c r="U2" s="76"/>
      <c r="V2" s="76"/>
      <c r="W2" s="76"/>
      <c r="X2" s="77"/>
    </row>
    <row r="3" spans="1:24" ht="26.25" thickBot="1" x14ac:dyDescent="0.25">
      <c r="A3" s="84"/>
      <c r="B3" s="82"/>
      <c r="C3" s="86"/>
      <c r="D3" s="86"/>
      <c r="E3" s="2" t="s">
        <v>5</v>
      </c>
      <c r="F3" s="2" t="s">
        <v>6</v>
      </c>
      <c r="G3" s="2" t="s">
        <v>7</v>
      </c>
      <c r="H3" s="1" t="s">
        <v>4</v>
      </c>
      <c r="I3" s="3" t="s">
        <v>2</v>
      </c>
      <c r="J3" s="2" t="s">
        <v>5</v>
      </c>
      <c r="K3" s="2" t="s">
        <v>6</v>
      </c>
      <c r="L3" s="2" t="s">
        <v>7</v>
      </c>
      <c r="M3" s="1" t="s">
        <v>4</v>
      </c>
      <c r="N3" s="3" t="s">
        <v>2</v>
      </c>
      <c r="O3" s="2" t="s">
        <v>5</v>
      </c>
      <c r="P3" s="2" t="s">
        <v>6</v>
      </c>
      <c r="Q3" s="2" t="s">
        <v>7</v>
      </c>
      <c r="R3" s="1" t="s">
        <v>4</v>
      </c>
      <c r="S3" s="3" t="s">
        <v>2</v>
      </c>
      <c r="T3" s="2" t="s">
        <v>5</v>
      </c>
      <c r="U3" s="2" t="s">
        <v>6</v>
      </c>
      <c r="V3" s="2" t="s">
        <v>7</v>
      </c>
      <c r="W3" s="1" t="s">
        <v>4</v>
      </c>
      <c r="X3" s="3" t="s">
        <v>2</v>
      </c>
    </row>
    <row r="4" spans="1:24" s="16" customFormat="1" x14ac:dyDescent="0.2">
      <c r="A4" s="13" t="s">
        <v>46</v>
      </c>
      <c r="B4" s="4" t="s">
        <v>16</v>
      </c>
      <c r="C4" s="14"/>
      <c r="D4" s="14"/>
      <c r="E4" s="5"/>
      <c r="F4" s="5"/>
      <c r="G4" s="5"/>
      <c r="H4" s="6"/>
      <c r="I4" s="15"/>
      <c r="J4" s="5"/>
      <c r="K4" s="5"/>
      <c r="L4" s="5"/>
      <c r="M4" s="6"/>
      <c r="N4" s="15"/>
      <c r="O4" s="5"/>
      <c r="P4" s="5"/>
      <c r="Q4" s="5"/>
      <c r="R4" s="6"/>
      <c r="S4" s="15"/>
      <c r="T4" s="5"/>
      <c r="U4" s="5"/>
      <c r="V4" s="5"/>
      <c r="W4" s="6"/>
      <c r="X4" s="15"/>
    </row>
    <row r="5" spans="1:24" s="16" customFormat="1" ht="51" x14ac:dyDescent="0.2">
      <c r="A5" s="45" t="s">
        <v>28</v>
      </c>
      <c r="B5" s="53" t="s">
        <v>43</v>
      </c>
      <c r="C5" s="78"/>
      <c r="D5" s="78">
        <v>0.35</v>
      </c>
      <c r="E5" s="66">
        <v>10</v>
      </c>
      <c r="F5" s="66">
        <v>10</v>
      </c>
      <c r="G5" s="66">
        <v>10</v>
      </c>
      <c r="H5" s="68">
        <f>AVERAGE(E5:G5)</f>
        <v>10</v>
      </c>
      <c r="I5" s="70">
        <f t="shared" ref="I5:I26" si="0">H5*$D5</f>
        <v>3.5</v>
      </c>
      <c r="J5" s="66">
        <v>10</v>
      </c>
      <c r="K5" s="66">
        <v>10</v>
      </c>
      <c r="L5" s="66">
        <v>10</v>
      </c>
      <c r="M5" s="68">
        <f>AVERAGE(J5:L5)</f>
        <v>10</v>
      </c>
      <c r="N5" s="70">
        <f t="shared" ref="N5:N26" si="1">M5*$D5</f>
        <v>3.5</v>
      </c>
      <c r="O5" s="66">
        <v>10</v>
      </c>
      <c r="P5" s="66">
        <v>10</v>
      </c>
      <c r="Q5" s="66">
        <v>10</v>
      </c>
      <c r="R5" s="68">
        <f>AVERAGE(O5:Q5)</f>
        <v>10</v>
      </c>
      <c r="S5" s="70">
        <f t="shared" ref="S5:S26" si="2">R5*$D5</f>
        <v>3.5</v>
      </c>
      <c r="T5" s="66">
        <v>10</v>
      </c>
      <c r="U5" s="66">
        <v>10</v>
      </c>
      <c r="V5" s="66">
        <v>10</v>
      </c>
      <c r="W5" s="68">
        <f>AVERAGE(T5:V5)</f>
        <v>10</v>
      </c>
      <c r="X5" s="70">
        <f t="shared" ref="X5:X26" si="3">W5*$D5</f>
        <v>3.5</v>
      </c>
    </row>
    <row r="6" spans="1:24" x14ac:dyDescent="0.2">
      <c r="A6" s="46"/>
      <c r="B6" s="54" t="s">
        <v>14</v>
      </c>
      <c r="C6" s="80"/>
      <c r="D6" s="80"/>
      <c r="E6" s="72"/>
      <c r="F6" s="72"/>
      <c r="G6" s="72"/>
      <c r="H6" s="73"/>
      <c r="I6" s="74"/>
      <c r="J6" s="72"/>
      <c r="K6" s="72"/>
      <c r="L6" s="72"/>
      <c r="M6" s="73"/>
      <c r="N6" s="74"/>
      <c r="O6" s="72"/>
      <c r="P6" s="72"/>
      <c r="Q6" s="72"/>
      <c r="R6" s="73"/>
      <c r="S6" s="74"/>
      <c r="T6" s="72"/>
      <c r="U6" s="72"/>
      <c r="V6" s="72"/>
      <c r="W6" s="73"/>
      <c r="X6" s="74"/>
    </row>
    <row r="7" spans="1:24" x14ac:dyDescent="0.2">
      <c r="A7" s="46"/>
      <c r="B7" s="65" t="s">
        <v>44</v>
      </c>
      <c r="C7" s="80"/>
      <c r="D7" s="80"/>
      <c r="E7" s="72"/>
      <c r="F7" s="72"/>
      <c r="G7" s="72"/>
      <c r="H7" s="73"/>
      <c r="I7" s="74"/>
      <c r="J7" s="72"/>
      <c r="K7" s="72"/>
      <c r="L7" s="72"/>
      <c r="M7" s="73"/>
      <c r="N7" s="74"/>
      <c r="O7" s="72"/>
      <c r="P7" s="72"/>
      <c r="Q7" s="72"/>
      <c r="R7" s="73"/>
      <c r="S7" s="74"/>
      <c r="T7" s="72"/>
      <c r="U7" s="72"/>
      <c r="V7" s="72"/>
      <c r="W7" s="73"/>
      <c r="X7" s="74"/>
    </row>
    <row r="8" spans="1:24" x14ac:dyDescent="0.2">
      <c r="A8" s="46"/>
      <c r="B8" s="55" t="s">
        <v>15</v>
      </c>
      <c r="C8" s="79"/>
      <c r="D8" s="79"/>
      <c r="E8" s="67"/>
      <c r="F8" s="67"/>
      <c r="G8" s="67"/>
      <c r="H8" s="69"/>
      <c r="I8" s="71"/>
      <c r="J8" s="67"/>
      <c r="K8" s="67"/>
      <c r="L8" s="67"/>
      <c r="M8" s="69"/>
      <c r="N8" s="71"/>
      <c r="O8" s="67"/>
      <c r="P8" s="67"/>
      <c r="Q8" s="67"/>
      <c r="R8" s="69"/>
      <c r="S8" s="71"/>
      <c r="T8" s="67"/>
      <c r="U8" s="67"/>
      <c r="V8" s="67"/>
      <c r="W8" s="69"/>
      <c r="X8" s="71"/>
    </row>
    <row r="9" spans="1:24" s="16" customFormat="1" x14ac:dyDescent="0.2">
      <c r="A9" s="46"/>
      <c r="B9" s="56" t="s">
        <v>17</v>
      </c>
      <c r="C9" s="78"/>
      <c r="D9" s="78">
        <v>0.25</v>
      </c>
      <c r="E9" s="66">
        <v>10</v>
      </c>
      <c r="F9" s="66">
        <v>10</v>
      </c>
      <c r="G9" s="66">
        <v>10</v>
      </c>
      <c r="H9" s="68">
        <f>AVERAGE(E9:G9)</f>
        <v>10</v>
      </c>
      <c r="I9" s="70">
        <f t="shared" si="0"/>
        <v>2.5</v>
      </c>
      <c r="J9" s="66">
        <v>10</v>
      </c>
      <c r="K9" s="66">
        <v>10</v>
      </c>
      <c r="L9" s="66">
        <v>10</v>
      </c>
      <c r="M9" s="68">
        <f>AVERAGE(J9:L9)</f>
        <v>10</v>
      </c>
      <c r="N9" s="70">
        <f t="shared" si="1"/>
        <v>2.5</v>
      </c>
      <c r="O9" s="66">
        <v>10</v>
      </c>
      <c r="P9" s="66">
        <v>10</v>
      </c>
      <c r="Q9" s="66">
        <v>10</v>
      </c>
      <c r="R9" s="68">
        <f>AVERAGE(O9:Q9)</f>
        <v>10</v>
      </c>
      <c r="S9" s="70">
        <f t="shared" si="2"/>
        <v>2.5</v>
      </c>
      <c r="T9" s="66">
        <v>10</v>
      </c>
      <c r="U9" s="66">
        <v>10</v>
      </c>
      <c r="V9" s="66">
        <v>10</v>
      </c>
      <c r="W9" s="68">
        <f>AVERAGE(T9:V9)</f>
        <v>10</v>
      </c>
      <c r="X9" s="70">
        <f t="shared" si="3"/>
        <v>2.5</v>
      </c>
    </row>
    <row r="10" spans="1:24" x14ac:dyDescent="0.2">
      <c r="A10" s="47"/>
      <c r="B10" s="57" t="s">
        <v>45</v>
      </c>
      <c r="C10" s="80"/>
      <c r="D10" s="80"/>
      <c r="E10" s="72"/>
      <c r="F10" s="72"/>
      <c r="G10" s="72"/>
      <c r="H10" s="73"/>
      <c r="I10" s="74"/>
      <c r="J10" s="72"/>
      <c r="K10" s="72"/>
      <c r="L10" s="72"/>
      <c r="M10" s="73"/>
      <c r="N10" s="74"/>
      <c r="O10" s="72"/>
      <c r="P10" s="72"/>
      <c r="Q10" s="72"/>
      <c r="R10" s="73"/>
      <c r="S10" s="74"/>
      <c r="T10" s="72"/>
      <c r="U10" s="72"/>
      <c r="V10" s="72"/>
      <c r="W10" s="73"/>
      <c r="X10" s="74"/>
    </row>
    <row r="11" spans="1:24" x14ac:dyDescent="0.2">
      <c r="A11" s="48"/>
      <c r="B11" s="57" t="s">
        <v>18</v>
      </c>
      <c r="C11" s="80"/>
      <c r="D11" s="80"/>
      <c r="E11" s="72"/>
      <c r="F11" s="72"/>
      <c r="G11" s="72"/>
      <c r="H11" s="73"/>
      <c r="I11" s="74"/>
      <c r="J11" s="72"/>
      <c r="K11" s="72"/>
      <c r="L11" s="72"/>
      <c r="M11" s="73"/>
      <c r="N11" s="74"/>
      <c r="O11" s="72"/>
      <c r="P11" s="72"/>
      <c r="Q11" s="72"/>
      <c r="R11" s="73"/>
      <c r="S11" s="74"/>
      <c r="T11" s="72"/>
      <c r="U11" s="72"/>
      <c r="V11" s="72"/>
      <c r="W11" s="73"/>
      <c r="X11" s="74"/>
    </row>
    <row r="12" spans="1:24" x14ac:dyDescent="0.2">
      <c r="A12" s="48"/>
      <c r="B12" s="55" t="s">
        <v>19</v>
      </c>
      <c r="C12" s="79"/>
      <c r="D12" s="79"/>
      <c r="E12" s="67"/>
      <c r="F12" s="67"/>
      <c r="G12" s="67"/>
      <c r="H12" s="69"/>
      <c r="I12" s="71"/>
      <c r="J12" s="67"/>
      <c r="K12" s="67"/>
      <c r="L12" s="67"/>
      <c r="M12" s="69"/>
      <c r="N12" s="71"/>
      <c r="O12" s="67"/>
      <c r="P12" s="67"/>
      <c r="Q12" s="67"/>
      <c r="R12" s="69"/>
      <c r="S12" s="71"/>
      <c r="T12" s="67"/>
      <c r="U12" s="67"/>
      <c r="V12" s="67"/>
      <c r="W12" s="69"/>
      <c r="X12" s="71"/>
    </row>
    <row r="13" spans="1:24" s="16" customFormat="1" x14ac:dyDescent="0.2">
      <c r="A13" s="48"/>
      <c r="B13" s="56" t="s">
        <v>21</v>
      </c>
      <c r="C13" s="24"/>
      <c r="D13" s="78">
        <v>0.25</v>
      </c>
      <c r="E13" s="66">
        <v>10</v>
      </c>
      <c r="F13" s="66">
        <v>10</v>
      </c>
      <c r="G13" s="66">
        <v>10</v>
      </c>
      <c r="H13" s="68">
        <f>AVERAGE(E13:G13)</f>
        <v>10</v>
      </c>
      <c r="I13" s="70">
        <f t="shared" si="0"/>
        <v>2.5</v>
      </c>
      <c r="J13" s="66">
        <v>10</v>
      </c>
      <c r="K13" s="66">
        <v>10</v>
      </c>
      <c r="L13" s="66">
        <v>10</v>
      </c>
      <c r="M13" s="68">
        <f>AVERAGE(J13:L13)</f>
        <v>10</v>
      </c>
      <c r="N13" s="70">
        <f t="shared" si="1"/>
        <v>2.5</v>
      </c>
      <c r="O13" s="66">
        <v>10</v>
      </c>
      <c r="P13" s="66">
        <v>10</v>
      </c>
      <c r="Q13" s="66">
        <v>10</v>
      </c>
      <c r="R13" s="68">
        <f>AVERAGE(O13:Q13)</f>
        <v>10</v>
      </c>
      <c r="S13" s="70">
        <f t="shared" si="2"/>
        <v>2.5</v>
      </c>
      <c r="T13" s="66">
        <v>10</v>
      </c>
      <c r="U13" s="66">
        <v>10</v>
      </c>
      <c r="V13" s="66">
        <v>10</v>
      </c>
      <c r="W13" s="68">
        <f>AVERAGE(T13:V13)</f>
        <v>10</v>
      </c>
      <c r="X13" s="70">
        <f t="shared" si="3"/>
        <v>2.5</v>
      </c>
    </row>
    <row r="14" spans="1:24" ht="25.5" x14ac:dyDescent="0.2">
      <c r="A14" s="49"/>
      <c r="B14" s="64" t="s">
        <v>34</v>
      </c>
      <c r="C14" s="17"/>
      <c r="D14" s="79"/>
      <c r="E14" s="67"/>
      <c r="F14" s="67"/>
      <c r="G14" s="67"/>
      <c r="H14" s="69"/>
      <c r="I14" s="71"/>
      <c r="J14" s="67"/>
      <c r="K14" s="67"/>
      <c r="L14" s="67"/>
      <c r="M14" s="69"/>
      <c r="N14" s="71"/>
      <c r="O14" s="67"/>
      <c r="P14" s="67"/>
      <c r="Q14" s="67"/>
      <c r="R14" s="69"/>
      <c r="S14" s="71"/>
      <c r="T14" s="67"/>
      <c r="U14" s="67"/>
      <c r="V14" s="67"/>
      <c r="W14" s="69"/>
      <c r="X14" s="71"/>
    </row>
    <row r="15" spans="1:24" s="16" customFormat="1" x14ac:dyDescent="0.2">
      <c r="A15" s="50"/>
      <c r="B15" s="32" t="s">
        <v>20</v>
      </c>
      <c r="C15" s="33"/>
      <c r="D15" s="33">
        <v>0.15</v>
      </c>
      <c r="E15" s="42">
        <v>10</v>
      </c>
      <c r="F15" s="42">
        <v>10</v>
      </c>
      <c r="G15" s="42">
        <v>10</v>
      </c>
      <c r="H15" s="34">
        <f>AVERAGE(E15:G15)</f>
        <v>10</v>
      </c>
      <c r="I15" s="35">
        <f t="shared" si="0"/>
        <v>1.5</v>
      </c>
      <c r="J15" s="42">
        <v>10</v>
      </c>
      <c r="K15" s="42">
        <v>10</v>
      </c>
      <c r="L15" s="42">
        <v>10</v>
      </c>
      <c r="M15" s="34">
        <f>AVERAGE(J15:L15)</f>
        <v>10</v>
      </c>
      <c r="N15" s="35">
        <f t="shared" si="1"/>
        <v>1.5</v>
      </c>
      <c r="O15" s="42">
        <v>10</v>
      </c>
      <c r="P15" s="42">
        <v>10</v>
      </c>
      <c r="Q15" s="42">
        <v>10</v>
      </c>
      <c r="R15" s="34">
        <f>AVERAGE(O15:Q15)</f>
        <v>10</v>
      </c>
      <c r="S15" s="35">
        <f t="shared" si="2"/>
        <v>1.5</v>
      </c>
      <c r="T15" s="42">
        <v>10</v>
      </c>
      <c r="U15" s="42">
        <v>10</v>
      </c>
      <c r="V15" s="42">
        <v>10</v>
      </c>
      <c r="W15" s="34">
        <f>AVERAGE(T15:V15)</f>
        <v>10</v>
      </c>
      <c r="X15" s="35">
        <f t="shared" si="3"/>
        <v>1.5</v>
      </c>
    </row>
    <row r="16" spans="1:24" s="16" customFormat="1" ht="51" x14ac:dyDescent="0.2">
      <c r="A16" s="51" t="s">
        <v>29</v>
      </c>
      <c r="B16" s="53" t="s">
        <v>43</v>
      </c>
      <c r="C16" s="80"/>
      <c r="D16" s="80">
        <v>0.35</v>
      </c>
      <c r="E16" s="72">
        <v>10</v>
      </c>
      <c r="F16" s="72">
        <v>10</v>
      </c>
      <c r="G16" s="72">
        <v>10</v>
      </c>
      <c r="H16" s="73">
        <f>AVERAGE(E16:G16)</f>
        <v>10</v>
      </c>
      <c r="I16" s="74">
        <f t="shared" si="0"/>
        <v>3.5</v>
      </c>
      <c r="J16" s="72">
        <v>10</v>
      </c>
      <c r="K16" s="72">
        <v>10</v>
      </c>
      <c r="L16" s="72">
        <v>10</v>
      </c>
      <c r="M16" s="73">
        <f>AVERAGE(J16:L16)</f>
        <v>10</v>
      </c>
      <c r="N16" s="74">
        <f t="shared" si="1"/>
        <v>3.5</v>
      </c>
      <c r="O16" s="72">
        <v>10</v>
      </c>
      <c r="P16" s="72">
        <v>10</v>
      </c>
      <c r="Q16" s="72">
        <v>10</v>
      </c>
      <c r="R16" s="73">
        <f>AVERAGE(O16:Q16)</f>
        <v>10</v>
      </c>
      <c r="S16" s="74">
        <f t="shared" si="2"/>
        <v>3.5</v>
      </c>
      <c r="T16" s="72">
        <v>10</v>
      </c>
      <c r="U16" s="72">
        <v>10</v>
      </c>
      <c r="V16" s="72">
        <v>10</v>
      </c>
      <c r="W16" s="73">
        <f>AVERAGE(T16:V16)</f>
        <v>10</v>
      </c>
      <c r="X16" s="74">
        <f t="shared" si="3"/>
        <v>3.5</v>
      </c>
    </row>
    <row r="17" spans="1:24" x14ac:dyDescent="0.2">
      <c r="A17" s="46"/>
      <c r="B17" s="54" t="s">
        <v>14</v>
      </c>
      <c r="C17" s="80"/>
      <c r="D17" s="80"/>
      <c r="E17" s="72"/>
      <c r="F17" s="72"/>
      <c r="G17" s="72"/>
      <c r="H17" s="73"/>
      <c r="I17" s="74"/>
      <c r="J17" s="72"/>
      <c r="K17" s="72"/>
      <c r="L17" s="72"/>
      <c r="M17" s="73"/>
      <c r="N17" s="74"/>
      <c r="O17" s="72"/>
      <c r="P17" s="72"/>
      <c r="Q17" s="72"/>
      <c r="R17" s="73"/>
      <c r="S17" s="74"/>
      <c r="T17" s="72"/>
      <c r="U17" s="72"/>
      <c r="V17" s="72"/>
      <c r="W17" s="73"/>
      <c r="X17" s="74"/>
    </row>
    <row r="18" spans="1:24" x14ac:dyDescent="0.2">
      <c r="A18" s="46"/>
      <c r="B18" s="65" t="s">
        <v>44</v>
      </c>
      <c r="C18" s="80"/>
      <c r="D18" s="80"/>
      <c r="E18" s="72"/>
      <c r="F18" s="72"/>
      <c r="G18" s="72"/>
      <c r="H18" s="73"/>
      <c r="I18" s="74"/>
      <c r="J18" s="72"/>
      <c r="K18" s="72"/>
      <c r="L18" s="72"/>
      <c r="M18" s="73"/>
      <c r="N18" s="74"/>
      <c r="O18" s="72"/>
      <c r="P18" s="72"/>
      <c r="Q18" s="72"/>
      <c r="R18" s="73"/>
      <c r="S18" s="74"/>
      <c r="T18" s="72"/>
      <c r="U18" s="72"/>
      <c r="V18" s="72"/>
      <c r="W18" s="73"/>
      <c r="X18" s="74"/>
    </row>
    <row r="19" spans="1:24" x14ac:dyDescent="0.2">
      <c r="A19" s="46"/>
      <c r="B19" s="55" t="s">
        <v>15</v>
      </c>
      <c r="C19" s="79"/>
      <c r="D19" s="79"/>
      <c r="E19" s="67"/>
      <c r="F19" s="67"/>
      <c r="G19" s="67"/>
      <c r="H19" s="69"/>
      <c r="I19" s="71"/>
      <c r="J19" s="67"/>
      <c r="K19" s="67"/>
      <c r="L19" s="67"/>
      <c r="M19" s="69"/>
      <c r="N19" s="71"/>
      <c r="O19" s="67"/>
      <c r="P19" s="67"/>
      <c r="Q19" s="67"/>
      <c r="R19" s="69"/>
      <c r="S19" s="71"/>
      <c r="T19" s="67"/>
      <c r="U19" s="67"/>
      <c r="V19" s="67"/>
      <c r="W19" s="69"/>
      <c r="X19" s="71"/>
    </row>
    <row r="20" spans="1:24" s="16" customFormat="1" x14ac:dyDescent="0.2">
      <c r="A20" s="46"/>
      <c r="B20" s="56" t="s">
        <v>17</v>
      </c>
      <c r="C20" s="78"/>
      <c r="D20" s="78">
        <v>0.25</v>
      </c>
      <c r="E20" s="66">
        <v>10</v>
      </c>
      <c r="F20" s="66">
        <v>10</v>
      </c>
      <c r="G20" s="66">
        <v>10</v>
      </c>
      <c r="H20" s="68">
        <f>AVERAGE(E20:G20)</f>
        <v>10</v>
      </c>
      <c r="I20" s="70">
        <f t="shared" si="0"/>
        <v>2.5</v>
      </c>
      <c r="J20" s="66">
        <v>10</v>
      </c>
      <c r="K20" s="66">
        <v>10</v>
      </c>
      <c r="L20" s="66">
        <v>10</v>
      </c>
      <c r="M20" s="68">
        <f>AVERAGE(J20:L20)</f>
        <v>10</v>
      </c>
      <c r="N20" s="70">
        <f t="shared" si="1"/>
        <v>2.5</v>
      </c>
      <c r="O20" s="66">
        <v>10</v>
      </c>
      <c r="P20" s="66">
        <v>10</v>
      </c>
      <c r="Q20" s="66">
        <v>10</v>
      </c>
      <c r="R20" s="68">
        <f>AVERAGE(O20:Q20)</f>
        <v>10</v>
      </c>
      <c r="S20" s="70">
        <f t="shared" si="2"/>
        <v>2.5</v>
      </c>
      <c r="T20" s="66">
        <v>10</v>
      </c>
      <c r="U20" s="66">
        <v>10</v>
      </c>
      <c r="V20" s="66">
        <v>10</v>
      </c>
      <c r="W20" s="68">
        <f>AVERAGE(T20:V20)</f>
        <v>10</v>
      </c>
      <c r="X20" s="70">
        <f t="shared" si="3"/>
        <v>2.5</v>
      </c>
    </row>
    <row r="21" spans="1:24" x14ac:dyDescent="0.2">
      <c r="A21" s="47"/>
      <c r="B21" s="57" t="s">
        <v>45</v>
      </c>
      <c r="C21" s="80"/>
      <c r="D21" s="80"/>
      <c r="E21" s="72"/>
      <c r="F21" s="72"/>
      <c r="G21" s="72"/>
      <c r="H21" s="73"/>
      <c r="I21" s="74"/>
      <c r="J21" s="72"/>
      <c r="K21" s="72"/>
      <c r="L21" s="72"/>
      <c r="M21" s="73"/>
      <c r="N21" s="74"/>
      <c r="O21" s="72"/>
      <c r="P21" s="72"/>
      <c r="Q21" s="72"/>
      <c r="R21" s="73"/>
      <c r="S21" s="74"/>
      <c r="T21" s="72"/>
      <c r="U21" s="72"/>
      <c r="V21" s="72"/>
      <c r="W21" s="73"/>
      <c r="X21" s="74"/>
    </row>
    <row r="22" spans="1:24" x14ac:dyDescent="0.2">
      <c r="A22" s="48"/>
      <c r="B22" s="57" t="s">
        <v>18</v>
      </c>
      <c r="C22" s="80"/>
      <c r="D22" s="80"/>
      <c r="E22" s="72"/>
      <c r="F22" s="72"/>
      <c r="G22" s="72"/>
      <c r="H22" s="73"/>
      <c r="I22" s="74"/>
      <c r="J22" s="72"/>
      <c r="K22" s="72"/>
      <c r="L22" s="72"/>
      <c r="M22" s="73"/>
      <c r="N22" s="74"/>
      <c r="O22" s="72"/>
      <c r="P22" s="72"/>
      <c r="Q22" s="72"/>
      <c r="R22" s="73"/>
      <c r="S22" s="74"/>
      <c r="T22" s="72"/>
      <c r="U22" s="72"/>
      <c r="V22" s="72"/>
      <c r="W22" s="73"/>
      <c r="X22" s="74"/>
    </row>
    <row r="23" spans="1:24" x14ac:dyDescent="0.2">
      <c r="A23" s="48"/>
      <c r="B23" s="55" t="s">
        <v>19</v>
      </c>
      <c r="C23" s="79"/>
      <c r="D23" s="79"/>
      <c r="E23" s="67"/>
      <c r="F23" s="67"/>
      <c r="G23" s="67"/>
      <c r="H23" s="69"/>
      <c r="I23" s="71"/>
      <c r="J23" s="67"/>
      <c r="K23" s="67"/>
      <c r="L23" s="67"/>
      <c r="M23" s="69"/>
      <c r="N23" s="71"/>
      <c r="O23" s="67"/>
      <c r="P23" s="67"/>
      <c r="Q23" s="67"/>
      <c r="R23" s="69"/>
      <c r="S23" s="71"/>
      <c r="T23" s="67"/>
      <c r="U23" s="67"/>
      <c r="V23" s="67"/>
      <c r="W23" s="69"/>
      <c r="X23" s="71"/>
    </row>
    <row r="24" spans="1:24" s="16" customFormat="1" x14ac:dyDescent="0.2">
      <c r="A24" s="48"/>
      <c r="B24" s="56" t="s">
        <v>21</v>
      </c>
      <c r="C24" s="24"/>
      <c r="D24" s="78">
        <v>0.25</v>
      </c>
      <c r="E24" s="66">
        <v>10</v>
      </c>
      <c r="F24" s="66">
        <v>10</v>
      </c>
      <c r="G24" s="66">
        <v>10</v>
      </c>
      <c r="H24" s="68">
        <f>AVERAGE(E24:G24)</f>
        <v>10</v>
      </c>
      <c r="I24" s="70">
        <f t="shared" si="0"/>
        <v>2.5</v>
      </c>
      <c r="J24" s="66">
        <v>10</v>
      </c>
      <c r="K24" s="66">
        <v>10</v>
      </c>
      <c r="L24" s="66">
        <v>10</v>
      </c>
      <c r="M24" s="68">
        <f>AVERAGE(J24:L24)</f>
        <v>10</v>
      </c>
      <c r="N24" s="70">
        <f t="shared" si="1"/>
        <v>2.5</v>
      </c>
      <c r="O24" s="66">
        <v>10</v>
      </c>
      <c r="P24" s="66">
        <v>10</v>
      </c>
      <c r="Q24" s="66">
        <v>10</v>
      </c>
      <c r="R24" s="68">
        <f>AVERAGE(O24:Q24)</f>
        <v>10</v>
      </c>
      <c r="S24" s="70">
        <f t="shared" si="2"/>
        <v>2.5</v>
      </c>
      <c r="T24" s="66">
        <v>10</v>
      </c>
      <c r="U24" s="66">
        <v>10</v>
      </c>
      <c r="V24" s="66">
        <v>10</v>
      </c>
      <c r="W24" s="68">
        <f>AVERAGE(T24:V24)</f>
        <v>10</v>
      </c>
      <c r="X24" s="70">
        <f t="shared" si="3"/>
        <v>2.5</v>
      </c>
    </row>
    <row r="25" spans="1:24" ht="25.5" x14ac:dyDescent="0.2">
      <c r="A25" s="49"/>
      <c r="B25" s="64" t="s">
        <v>34</v>
      </c>
      <c r="C25" s="17"/>
      <c r="D25" s="79"/>
      <c r="E25" s="67"/>
      <c r="F25" s="67"/>
      <c r="G25" s="67"/>
      <c r="H25" s="69"/>
      <c r="I25" s="71"/>
      <c r="J25" s="67"/>
      <c r="K25" s="67"/>
      <c r="L25" s="67"/>
      <c r="M25" s="69"/>
      <c r="N25" s="71"/>
      <c r="O25" s="67"/>
      <c r="P25" s="67"/>
      <c r="Q25" s="67"/>
      <c r="R25" s="69"/>
      <c r="S25" s="71"/>
      <c r="T25" s="67"/>
      <c r="U25" s="67"/>
      <c r="V25" s="67"/>
      <c r="W25" s="69"/>
      <c r="X25" s="71"/>
    </row>
    <row r="26" spans="1:24" s="16" customFormat="1" x14ac:dyDescent="0.2">
      <c r="A26" s="50"/>
      <c r="B26" s="32" t="s">
        <v>20</v>
      </c>
      <c r="C26" s="33"/>
      <c r="D26" s="33">
        <v>0.15</v>
      </c>
      <c r="E26" s="42">
        <v>10</v>
      </c>
      <c r="F26" s="42">
        <v>10</v>
      </c>
      <c r="G26" s="42">
        <v>10</v>
      </c>
      <c r="H26" s="34">
        <f>AVERAGE(E26:G26)</f>
        <v>10</v>
      </c>
      <c r="I26" s="35">
        <f t="shared" si="0"/>
        <v>1.5</v>
      </c>
      <c r="J26" s="42">
        <v>10</v>
      </c>
      <c r="K26" s="42">
        <v>10</v>
      </c>
      <c r="L26" s="42">
        <v>10</v>
      </c>
      <c r="M26" s="34">
        <f>AVERAGE(J26:L26)</f>
        <v>10</v>
      </c>
      <c r="N26" s="35">
        <f t="shared" si="1"/>
        <v>1.5</v>
      </c>
      <c r="O26" s="42">
        <v>10</v>
      </c>
      <c r="P26" s="42">
        <v>10</v>
      </c>
      <c r="Q26" s="42">
        <v>10</v>
      </c>
      <c r="R26" s="34">
        <f>AVERAGE(O26:Q26)</f>
        <v>10</v>
      </c>
      <c r="S26" s="35">
        <f t="shared" si="2"/>
        <v>1.5</v>
      </c>
      <c r="T26" s="42">
        <v>10</v>
      </c>
      <c r="U26" s="42">
        <v>10</v>
      </c>
      <c r="V26" s="42">
        <v>10</v>
      </c>
      <c r="W26" s="34">
        <f>AVERAGE(T26:V26)</f>
        <v>10</v>
      </c>
      <c r="X26" s="35">
        <f t="shared" si="3"/>
        <v>1.5</v>
      </c>
    </row>
    <row r="27" spans="1:24" s="16" customFormat="1" ht="51" x14ac:dyDescent="0.2">
      <c r="A27" s="51" t="s">
        <v>36</v>
      </c>
      <c r="B27" s="53" t="s">
        <v>43</v>
      </c>
      <c r="C27" s="80"/>
      <c r="D27" s="80">
        <v>0.35</v>
      </c>
      <c r="E27" s="72">
        <v>10</v>
      </c>
      <c r="F27" s="72">
        <v>10</v>
      </c>
      <c r="G27" s="72">
        <v>10</v>
      </c>
      <c r="H27" s="73">
        <f>AVERAGE(E27:G27)</f>
        <v>10</v>
      </c>
      <c r="I27" s="74">
        <f t="shared" ref="I27" si="4">H27*$D27</f>
        <v>3.5</v>
      </c>
      <c r="J27" s="72">
        <v>10</v>
      </c>
      <c r="K27" s="72">
        <v>10</v>
      </c>
      <c r="L27" s="72">
        <v>10</v>
      </c>
      <c r="M27" s="73">
        <f>AVERAGE(J27:L27)</f>
        <v>10</v>
      </c>
      <c r="N27" s="74">
        <f t="shared" ref="N27" si="5">M27*$D27</f>
        <v>3.5</v>
      </c>
      <c r="O27" s="72">
        <v>10</v>
      </c>
      <c r="P27" s="72">
        <v>10</v>
      </c>
      <c r="Q27" s="72">
        <v>10</v>
      </c>
      <c r="R27" s="73">
        <f>AVERAGE(O27:Q27)</f>
        <v>10</v>
      </c>
      <c r="S27" s="74">
        <f t="shared" ref="S27" si="6">R27*$D27</f>
        <v>3.5</v>
      </c>
      <c r="T27" s="72">
        <v>10</v>
      </c>
      <c r="U27" s="72">
        <v>10</v>
      </c>
      <c r="V27" s="72">
        <v>10</v>
      </c>
      <c r="W27" s="73">
        <f>AVERAGE(T27:V27)</f>
        <v>10</v>
      </c>
      <c r="X27" s="74">
        <f t="shared" ref="X27" si="7">W27*$D27</f>
        <v>3.5</v>
      </c>
    </row>
    <row r="28" spans="1:24" x14ac:dyDescent="0.2">
      <c r="A28" s="46"/>
      <c r="B28" s="54" t="s">
        <v>14</v>
      </c>
      <c r="C28" s="80"/>
      <c r="D28" s="80"/>
      <c r="E28" s="72"/>
      <c r="F28" s="72"/>
      <c r="G28" s="72"/>
      <c r="H28" s="73"/>
      <c r="I28" s="74"/>
      <c r="J28" s="72"/>
      <c r="K28" s="72"/>
      <c r="L28" s="72"/>
      <c r="M28" s="73"/>
      <c r="N28" s="74"/>
      <c r="O28" s="72"/>
      <c r="P28" s="72"/>
      <c r="Q28" s="72"/>
      <c r="R28" s="73"/>
      <c r="S28" s="74"/>
      <c r="T28" s="72"/>
      <c r="U28" s="72"/>
      <c r="V28" s="72"/>
      <c r="W28" s="73"/>
      <c r="X28" s="74"/>
    </row>
    <row r="29" spans="1:24" x14ac:dyDescent="0.2">
      <c r="A29" s="46"/>
      <c r="B29" s="65" t="s">
        <v>44</v>
      </c>
      <c r="C29" s="80"/>
      <c r="D29" s="80"/>
      <c r="E29" s="72"/>
      <c r="F29" s="72"/>
      <c r="G29" s="72"/>
      <c r="H29" s="73"/>
      <c r="I29" s="74"/>
      <c r="J29" s="72"/>
      <c r="K29" s="72"/>
      <c r="L29" s="72"/>
      <c r="M29" s="73"/>
      <c r="N29" s="74"/>
      <c r="O29" s="72"/>
      <c r="P29" s="72"/>
      <c r="Q29" s="72"/>
      <c r="R29" s="73"/>
      <c r="S29" s="74"/>
      <c r="T29" s="72"/>
      <c r="U29" s="72"/>
      <c r="V29" s="72"/>
      <c r="W29" s="73"/>
      <c r="X29" s="74"/>
    </row>
    <row r="30" spans="1:24" x14ac:dyDescent="0.2">
      <c r="A30" s="46"/>
      <c r="B30" s="55" t="s">
        <v>15</v>
      </c>
      <c r="C30" s="79"/>
      <c r="D30" s="79"/>
      <c r="E30" s="67"/>
      <c r="F30" s="67"/>
      <c r="G30" s="67"/>
      <c r="H30" s="69"/>
      <c r="I30" s="71"/>
      <c r="J30" s="67"/>
      <c r="K30" s="67"/>
      <c r="L30" s="67"/>
      <c r="M30" s="69"/>
      <c r="N30" s="71"/>
      <c r="O30" s="67"/>
      <c r="P30" s="67"/>
      <c r="Q30" s="67"/>
      <c r="R30" s="69"/>
      <c r="S30" s="71"/>
      <c r="T30" s="67"/>
      <c r="U30" s="67"/>
      <c r="V30" s="67"/>
      <c r="W30" s="69"/>
      <c r="X30" s="71"/>
    </row>
    <row r="31" spans="1:24" s="16" customFormat="1" x14ac:dyDescent="0.2">
      <c r="A31" s="46"/>
      <c r="B31" s="56" t="s">
        <v>17</v>
      </c>
      <c r="C31" s="78"/>
      <c r="D31" s="78">
        <v>0.25</v>
      </c>
      <c r="E31" s="66">
        <v>10</v>
      </c>
      <c r="F31" s="66">
        <v>10</v>
      </c>
      <c r="G31" s="66">
        <v>10</v>
      </c>
      <c r="H31" s="68">
        <f>AVERAGE(E31:G31)</f>
        <v>10</v>
      </c>
      <c r="I31" s="70">
        <f t="shared" ref="I31" si="8">H31*$D31</f>
        <v>2.5</v>
      </c>
      <c r="J31" s="66">
        <v>10</v>
      </c>
      <c r="K31" s="66">
        <v>10</v>
      </c>
      <c r="L31" s="66">
        <v>10</v>
      </c>
      <c r="M31" s="68">
        <f>AVERAGE(J31:L31)</f>
        <v>10</v>
      </c>
      <c r="N31" s="70">
        <f t="shared" ref="N31" si="9">M31*$D31</f>
        <v>2.5</v>
      </c>
      <c r="O31" s="66">
        <v>10</v>
      </c>
      <c r="P31" s="66">
        <v>10</v>
      </c>
      <c r="Q31" s="66">
        <v>10</v>
      </c>
      <c r="R31" s="68">
        <f>AVERAGE(O31:Q31)</f>
        <v>10</v>
      </c>
      <c r="S31" s="70">
        <f t="shared" ref="S31" si="10">R31*$D31</f>
        <v>2.5</v>
      </c>
      <c r="T31" s="66">
        <v>10</v>
      </c>
      <c r="U31" s="66">
        <v>10</v>
      </c>
      <c r="V31" s="66">
        <v>10</v>
      </c>
      <c r="W31" s="68">
        <f>AVERAGE(T31:V31)</f>
        <v>10</v>
      </c>
      <c r="X31" s="70">
        <f t="shared" ref="X31" si="11">W31*$D31</f>
        <v>2.5</v>
      </c>
    </row>
    <row r="32" spans="1:24" x14ac:dyDescent="0.2">
      <c r="A32" s="47"/>
      <c r="B32" s="57" t="s">
        <v>45</v>
      </c>
      <c r="C32" s="80"/>
      <c r="D32" s="80"/>
      <c r="E32" s="72"/>
      <c r="F32" s="72"/>
      <c r="G32" s="72"/>
      <c r="H32" s="73"/>
      <c r="I32" s="74"/>
      <c r="J32" s="72"/>
      <c r="K32" s="72"/>
      <c r="L32" s="72"/>
      <c r="M32" s="73"/>
      <c r="N32" s="74"/>
      <c r="O32" s="72"/>
      <c r="P32" s="72"/>
      <c r="Q32" s="72"/>
      <c r="R32" s="73"/>
      <c r="S32" s="74"/>
      <c r="T32" s="72"/>
      <c r="U32" s="72"/>
      <c r="V32" s="72"/>
      <c r="W32" s="73"/>
      <c r="X32" s="74"/>
    </row>
    <row r="33" spans="1:24" x14ac:dyDescent="0.2">
      <c r="A33" s="48"/>
      <c r="B33" s="57" t="s">
        <v>18</v>
      </c>
      <c r="C33" s="80"/>
      <c r="D33" s="80"/>
      <c r="E33" s="72"/>
      <c r="F33" s="72"/>
      <c r="G33" s="72"/>
      <c r="H33" s="73"/>
      <c r="I33" s="74"/>
      <c r="J33" s="72"/>
      <c r="K33" s="72"/>
      <c r="L33" s="72"/>
      <c r="M33" s="73"/>
      <c r="N33" s="74"/>
      <c r="O33" s="72"/>
      <c r="P33" s="72"/>
      <c r="Q33" s="72"/>
      <c r="R33" s="73"/>
      <c r="S33" s="74"/>
      <c r="T33" s="72"/>
      <c r="U33" s="72"/>
      <c r="V33" s="72"/>
      <c r="W33" s="73"/>
      <c r="X33" s="74"/>
    </row>
    <row r="34" spans="1:24" x14ac:dyDescent="0.2">
      <c r="A34" s="48"/>
      <c r="B34" s="55" t="s">
        <v>19</v>
      </c>
      <c r="C34" s="79"/>
      <c r="D34" s="79"/>
      <c r="E34" s="67"/>
      <c r="F34" s="67"/>
      <c r="G34" s="67"/>
      <c r="H34" s="69"/>
      <c r="I34" s="71"/>
      <c r="J34" s="67"/>
      <c r="K34" s="67"/>
      <c r="L34" s="67"/>
      <c r="M34" s="69"/>
      <c r="N34" s="71"/>
      <c r="O34" s="67"/>
      <c r="P34" s="67"/>
      <c r="Q34" s="67"/>
      <c r="R34" s="69"/>
      <c r="S34" s="71"/>
      <c r="T34" s="67"/>
      <c r="U34" s="67"/>
      <c r="V34" s="67"/>
      <c r="W34" s="69"/>
      <c r="X34" s="71"/>
    </row>
    <row r="35" spans="1:24" s="16" customFormat="1" x14ac:dyDescent="0.2">
      <c r="A35" s="48"/>
      <c r="B35" s="56" t="s">
        <v>21</v>
      </c>
      <c r="C35" s="63"/>
      <c r="D35" s="78">
        <v>0.25</v>
      </c>
      <c r="E35" s="66">
        <v>10</v>
      </c>
      <c r="F35" s="66">
        <v>10</v>
      </c>
      <c r="G35" s="66">
        <v>10</v>
      </c>
      <c r="H35" s="68">
        <f>AVERAGE(E35:G35)</f>
        <v>10</v>
      </c>
      <c r="I35" s="70">
        <f t="shared" ref="I35" si="12">H35*$D35</f>
        <v>2.5</v>
      </c>
      <c r="J35" s="66">
        <v>10</v>
      </c>
      <c r="K35" s="66">
        <v>10</v>
      </c>
      <c r="L35" s="66">
        <v>10</v>
      </c>
      <c r="M35" s="68">
        <f>AVERAGE(J35:L35)</f>
        <v>10</v>
      </c>
      <c r="N35" s="70">
        <f t="shared" ref="N35" si="13">M35*$D35</f>
        <v>2.5</v>
      </c>
      <c r="O35" s="66">
        <v>10</v>
      </c>
      <c r="P35" s="66">
        <v>10</v>
      </c>
      <c r="Q35" s="66">
        <v>10</v>
      </c>
      <c r="R35" s="68">
        <f>AVERAGE(O35:Q35)</f>
        <v>10</v>
      </c>
      <c r="S35" s="70">
        <f t="shared" ref="S35" si="14">R35*$D35</f>
        <v>2.5</v>
      </c>
      <c r="T35" s="66">
        <v>10</v>
      </c>
      <c r="U35" s="66">
        <v>10</v>
      </c>
      <c r="V35" s="66">
        <v>10</v>
      </c>
      <c r="W35" s="68">
        <f>AVERAGE(T35:V35)</f>
        <v>10</v>
      </c>
      <c r="X35" s="70">
        <f t="shared" ref="X35" si="15">W35*$D35</f>
        <v>2.5</v>
      </c>
    </row>
    <row r="36" spans="1:24" ht="25.5" x14ac:dyDescent="0.2">
      <c r="A36" s="49"/>
      <c r="B36" s="64" t="s">
        <v>34</v>
      </c>
      <c r="C36" s="17"/>
      <c r="D36" s="79"/>
      <c r="E36" s="67"/>
      <c r="F36" s="67"/>
      <c r="G36" s="67"/>
      <c r="H36" s="69"/>
      <c r="I36" s="71"/>
      <c r="J36" s="67"/>
      <c r="K36" s="67"/>
      <c r="L36" s="67"/>
      <c r="M36" s="69"/>
      <c r="N36" s="71"/>
      <c r="O36" s="67"/>
      <c r="P36" s="67"/>
      <c r="Q36" s="67"/>
      <c r="R36" s="69"/>
      <c r="S36" s="71"/>
      <c r="T36" s="67"/>
      <c r="U36" s="67"/>
      <c r="V36" s="67"/>
      <c r="W36" s="69"/>
      <c r="X36" s="71"/>
    </row>
    <row r="37" spans="1:24" s="16" customFormat="1" ht="13.5" thickBot="1" x14ac:dyDescent="0.25">
      <c r="A37" s="52"/>
      <c r="B37" s="32" t="s">
        <v>20</v>
      </c>
      <c r="C37" s="14"/>
      <c r="D37" s="14">
        <v>0.15</v>
      </c>
      <c r="E37" s="43">
        <v>10</v>
      </c>
      <c r="F37" s="43">
        <v>10</v>
      </c>
      <c r="G37" s="43">
        <v>10</v>
      </c>
      <c r="H37" s="23">
        <f>AVERAGE(E37:G37)</f>
        <v>10</v>
      </c>
      <c r="I37" s="21">
        <f t="shared" ref="I37" si="16">H37*$D37</f>
        <v>1.5</v>
      </c>
      <c r="J37" s="43">
        <v>10</v>
      </c>
      <c r="K37" s="43">
        <v>10</v>
      </c>
      <c r="L37" s="43">
        <v>10</v>
      </c>
      <c r="M37" s="23">
        <f>AVERAGE(J37:L37)</f>
        <v>10</v>
      </c>
      <c r="N37" s="21">
        <f t="shared" ref="N37" si="17">M37*$D37</f>
        <v>1.5</v>
      </c>
      <c r="O37" s="43">
        <v>10</v>
      </c>
      <c r="P37" s="43">
        <v>10</v>
      </c>
      <c r="Q37" s="43">
        <v>10</v>
      </c>
      <c r="R37" s="23">
        <f>AVERAGE(O37:Q37)</f>
        <v>10</v>
      </c>
      <c r="S37" s="21">
        <f t="shared" ref="S37" si="18">R37*$D37</f>
        <v>1.5</v>
      </c>
      <c r="T37" s="43">
        <v>10</v>
      </c>
      <c r="U37" s="43">
        <v>10</v>
      </c>
      <c r="V37" s="43">
        <v>10</v>
      </c>
      <c r="W37" s="23">
        <f>AVERAGE(T37:V37)</f>
        <v>10</v>
      </c>
      <c r="X37" s="21">
        <f t="shared" ref="X37" si="19">W37*$D37</f>
        <v>1.5</v>
      </c>
    </row>
    <row r="38" spans="1:24" ht="13.5" thickBot="1" x14ac:dyDescent="0.25">
      <c r="A38" s="25"/>
      <c r="B38" s="26" t="s">
        <v>47</v>
      </c>
      <c r="C38" s="27">
        <v>0.35</v>
      </c>
      <c r="D38" s="28" t="str">
        <f>IF(SUM(D4:D15)&lt;&gt;100%,SUM(D4:D15),"")</f>
        <v/>
      </c>
      <c r="E38" s="29"/>
      <c r="F38" s="29"/>
      <c r="G38" s="29"/>
      <c r="H38" s="30"/>
      <c r="I38" s="31">
        <f>(((SUM(I27:I37)/10)+(SUM(I16:I26)/10)+(SUM(I5:I15)/10))/3)*$C$38</f>
        <v>0.35</v>
      </c>
      <c r="J38" s="29"/>
      <c r="K38" s="29"/>
      <c r="L38" s="29"/>
      <c r="M38" s="30"/>
      <c r="N38" s="31">
        <f>(((SUM(N27:N37)/10)+(SUM(N16:N26)/10)+(SUM(N5:N15)/10))/3)*$C$38</f>
        <v>0.35</v>
      </c>
      <c r="O38" s="29"/>
      <c r="P38" s="29"/>
      <c r="Q38" s="29"/>
      <c r="R38" s="30"/>
      <c r="S38" s="31">
        <f>(((SUM(S27:S37)/10)+(SUM(S16:S26)/10)+(SUM(S5:S15)/10))/3)*$C$38</f>
        <v>0.35</v>
      </c>
      <c r="T38" s="29"/>
      <c r="U38" s="29"/>
      <c r="V38" s="29"/>
      <c r="W38" s="30"/>
      <c r="X38" s="31">
        <f>(((SUM(X27:X37)/10)+(SUM(X16:X26)/10)+(SUM(X5:X15)/10))/3)*$C$38</f>
        <v>0.35</v>
      </c>
    </row>
    <row r="39" spans="1:24" x14ac:dyDescent="0.2">
      <c r="A39" s="60" t="s">
        <v>48</v>
      </c>
      <c r="B39" s="4" t="s">
        <v>42</v>
      </c>
      <c r="C39" s="14"/>
      <c r="D39" s="17"/>
      <c r="E39" s="5"/>
      <c r="F39" s="5"/>
      <c r="G39" s="5"/>
      <c r="H39" s="7"/>
      <c r="I39" s="15"/>
      <c r="J39" s="5"/>
      <c r="K39" s="5"/>
      <c r="L39" s="5"/>
      <c r="M39" s="7"/>
      <c r="N39" s="15"/>
      <c r="O39" s="5"/>
      <c r="P39" s="5"/>
      <c r="Q39" s="5"/>
      <c r="R39" s="7"/>
      <c r="S39" s="15"/>
      <c r="T39" s="5"/>
      <c r="U39" s="5"/>
      <c r="V39" s="5"/>
      <c r="W39" s="7"/>
      <c r="X39" s="15"/>
    </row>
    <row r="40" spans="1:24" ht="38.25" x14ac:dyDescent="0.2">
      <c r="A40" s="47"/>
      <c r="B40" s="56" t="s">
        <v>52</v>
      </c>
      <c r="C40" s="14"/>
      <c r="D40" s="14">
        <v>0.3</v>
      </c>
      <c r="E40" s="8">
        <v>10</v>
      </c>
      <c r="F40" s="8">
        <v>10</v>
      </c>
      <c r="G40" s="8">
        <v>10</v>
      </c>
      <c r="H40" s="9">
        <f>AVERAGE(E40:G40)</f>
        <v>10</v>
      </c>
      <c r="I40" s="21">
        <f t="shared" ref="I40:I43" si="20">H40*$D40</f>
        <v>3</v>
      </c>
      <c r="J40" s="8">
        <v>10</v>
      </c>
      <c r="K40" s="8">
        <v>10</v>
      </c>
      <c r="L40" s="8">
        <v>10</v>
      </c>
      <c r="M40" s="9">
        <f>AVERAGE(J40:L40)</f>
        <v>10</v>
      </c>
      <c r="N40" s="21">
        <f t="shared" ref="N40:N43" si="21">M40*$D40</f>
        <v>3</v>
      </c>
      <c r="O40" s="8">
        <v>10</v>
      </c>
      <c r="P40" s="8">
        <v>10</v>
      </c>
      <c r="Q40" s="8">
        <v>10</v>
      </c>
      <c r="R40" s="9">
        <f>AVERAGE(O40:Q40)</f>
        <v>10</v>
      </c>
      <c r="S40" s="21">
        <f t="shared" ref="S40:S43" si="22">R40*$D40</f>
        <v>3</v>
      </c>
      <c r="T40" s="8">
        <v>10</v>
      </c>
      <c r="U40" s="8">
        <v>10</v>
      </c>
      <c r="V40" s="8">
        <v>10</v>
      </c>
      <c r="W40" s="9">
        <f>AVERAGE(T40:V40)</f>
        <v>10</v>
      </c>
      <c r="X40" s="21">
        <f t="shared" ref="X40:X43" si="23">W40*$D40</f>
        <v>3</v>
      </c>
    </row>
    <row r="41" spans="1:24" s="16" customFormat="1" x14ac:dyDescent="0.2">
      <c r="A41" s="47"/>
      <c r="B41" s="56" t="s">
        <v>53</v>
      </c>
      <c r="C41" s="14"/>
      <c r="D41" s="14">
        <v>0.25</v>
      </c>
      <c r="E41" s="8">
        <v>10</v>
      </c>
      <c r="F41" s="8">
        <v>10</v>
      </c>
      <c r="G41" s="8">
        <v>10</v>
      </c>
      <c r="H41" s="9">
        <f>AVERAGE(E41:G41)</f>
        <v>10</v>
      </c>
      <c r="I41" s="21">
        <f t="shared" si="20"/>
        <v>2.5</v>
      </c>
      <c r="J41" s="8">
        <v>10</v>
      </c>
      <c r="K41" s="8">
        <v>10</v>
      </c>
      <c r="L41" s="8">
        <v>10</v>
      </c>
      <c r="M41" s="9">
        <f>AVERAGE(J41:L41)</f>
        <v>10</v>
      </c>
      <c r="N41" s="21">
        <f t="shared" si="21"/>
        <v>2.5</v>
      </c>
      <c r="O41" s="8">
        <v>10</v>
      </c>
      <c r="P41" s="8">
        <v>10</v>
      </c>
      <c r="Q41" s="8">
        <v>10</v>
      </c>
      <c r="R41" s="9">
        <f>AVERAGE(O41:Q41)</f>
        <v>10</v>
      </c>
      <c r="S41" s="21">
        <f t="shared" si="22"/>
        <v>2.5</v>
      </c>
      <c r="T41" s="8">
        <v>10</v>
      </c>
      <c r="U41" s="8">
        <v>10</v>
      </c>
      <c r="V41" s="8">
        <v>10</v>
      </c>
      <c r="W41" s="9">
        <f>AVERAGE(T41:V41)</f>
        <v>10</v>
      </c>
      <c r="X41" s="21">
        <f t="shared" si="23"/>
        <v>2.5</v>
      </c>
    </row>
    <row r="42" spans="1:24" s="16" customFormat="1" x14ac:dyDescent="0.2">
      <c r="A42" s="47"/>
      <c r="B42" s="56" t="s">
        <v>40</v>
      </c>
      <c r="C42" s="14"/>
      <c r="D42" s="14">
        <v>0.25</v>
      </c>
      <c r="E42" s="8">
        <v>10</v>
      </c>
      <c r="F42" s="8">
        <v>10</v>
      </c>
      <c r="G42" s="8">
        <v>10</v>
      </c>
      <c r="H42" s="9">
        <f>AVERAGE(E42:G42)</f>
        <v>10</v>
      </c>
      <c r="I42" s="21">
        <f t="shared" si="20"/>
        <v>2.5</v>
      </c>
      <c r="J42" s="8">
        <v>10</v>
      </c>
      <c r="K42" s="8">
        <v>10</v>
      </c>
      <c r="L42" s="8">
        <v>10</v>
      </c>
      <c r="M42" s="9">
        <f>AVERAGE(J42:L42)</f>
        <v>10</v>
      </c>
      <c r="N42" s="21">
        <f t="shared" si="21"/>
        <v>2.5</v>
      </c>
      <c r="O42" s="8">
        <v>10</v>
      </c>
      <c r="P42" s="8">
        <v>10</v>
      </c>
      <c r="Q42" s="8">
        <v>10</v>
      </c>
      <c r="R42" s="9">
        <f>AVERAGE(O42:Q42)</f>
        <v>10</v>
      </c>
      <c r="S42" s="21">
        <f t="shared" si="22"/>
        <v>2.5</v>
      </c>
      <c r="T42" s="8">
        <v>10</v>
      </c>
      <c r="U42" s="8">
        <v>10</v>
      </c>
      <c r="V42" s="8">
        <v>10</v>
      </c>
      <c r="W42" s="9">
        <f>AVERAGE(T42:V42)</f>
        <v>10</v>
      </c>
      <c r="X42" s="21">
        <f t="shared" si="23"/>
        <v>2.5</v>
      </c>
    </row>
    <row r="43" spans="1:24" s="16" customFormat="1" ht="13.5" thickBot="1" x14ac:dyDescent="0.25">
      <c r="A43" s="47"/>
      <c r="B43" s="56" t="s">
        <v>41</v>
      </c>
      <c r="C43" s="14"/>
      <c r="D43" s="14">
        <v>0.2</v>
      </c>
      <c r="E43" s="8">
        <v>10</v>
      </c>
      <c r="F43" s="8">
        <v>10</v>
      </c>
      <c r="G43" s="8">
        <v>10</v>
      </c>
      <c r="H43" s="9">
        <f>AVERAGE(E43:G43)</f>
        <v>10</v>
      </c>
      <c r="I43" s="21">
        <f t="shared" si="20"/>
        <v>2</v>
      </c>
      <c r="J43" s="8">
        <v>10</v>
      </c>
      <c r="K43" s="8">
        <v>10</v>
      </c>
      <c r="L43" s="8">
        <v>10</v>
      </c>
      <c r="M43" s="9">
        <f>AVERAGE(J43:L43)</f>
        <v>10</v>
      </c>
      <c r="N43" s="21">
        <f t="shared" si="21"/>
        <v>2</v>
      </c>
      <c r="O43" s="8">
        <v>10</v>
      </c>
      <c r="P43" s="8">
        <v>10</v>
      </c>
      <c r="Q43" s="8">
        <v>10</v>
      </c>
      <c r="R43" s="9">
        <f>AVERAGE(O43:Q43)</f>
        <v>10</v>
      </c>
      <c r="S43" s="21">
        <f t="shared" si="22"/>
        <v>2</v>
      </c>
      <c r="T43" s="8">
        <v>10</v>
      </c>
      <c r="U43" s="8">
        <v>10</v>
      </c>
      <c r="V43" s="8">
        <v>10</v>
      </c>
      <c r="W43" s="9">
        <f>AVERAGE(T43:V43)</f>
        <v>10</v>
      </c>
      <c r="X43" s="21">
        <f t="shared" si="23"/>
        <v>2</v>
      </c>
    </row>
    <row r="44" spans="1:24" ht="13.5" thickBot="1" x14ac:dyDescent="0.25">
      <c r="A44" s="25"/>
      <c r="B44" s="26" t="s">
        <v>49</v>
      </c>
      <c r="C44" s="27">
        <v>0.25</v>
      </c>
      <c r="D44" s="28" t="str">
        <f>IF(SUM(D40:D43)&lt;&gt;100%,SUM(D40:D43),"")</f>
        <v/>
      </c>
      <c r="E44" s="29"/>
      <c r="F44" s="29"/>
      <c r="G44" s="29"/>
      <c r="H44" s="30"/>
      <c r="I44" s="31">
        <f>((SUM(I40:I43)/10))*$C$44</f>
        <v>0.25</v>
      </c>
      <c r="J44" s="29"/>
      <c r="K44" s="29"/>
      <c r="L44" s="29"/>
      <c r="M44" s="30"/>
      <c r="N44" s="31">
        <f>((SUM(N40:N43)/10))*$C$44</f>
        <v>0.25</v>
      </c>
      <c r="O44" s="29"/>
      <c r="P44" s="29"/>
      <c r="Q44" s="29"/>
      <c r="R44" s="30"/>
      <c r="S44" s="31">
        <f>((SUM(S40:S43)/10))*$C$44</f>
        <v>0.25</v>
      </c>
      <c r="T44" s="29"/>
      <c r="U44" s="29"/>
      <c r="V44" s="29"/>
      <c r="W44" s="30"/>
      <c r="X44" s="31">
        <f>((SUM(X40:X43)/10))*$C$44</f>
        <v>0.25</v>
      </c>
    </row>
    <row r="45" spans="1:24" x14ac:dyDescent="0.2">
      <c r="A45" s="60" t="s">
        <v>37</v>
      </c>
      <c r="B45" s="4" t="s">
        <v>22</v>
      </c>
      <c r="C45" s="14"/>
      <c r="D45" s="17"/>
      <c r="E45" s="5"/>
      <c r="F45" s="5"/>
      <c r="G45" s="5"/>
      <c r="H45" s="7"/>
      <c r="I45" s="15"/>
      <c r="J45" s="5"/>
      <c r="K45" s="5"/>
      <c r="L45" s="5"/>
      <c r="M45" s="7"/>
      <c r="N45" s="15"/>
      <c r="O45" s="5"/>
      <c r="P45" s="5"/>
      <c r="Q45" s="5"/>
      <c r="R45" s="7"/>
      <c r="S45" s="15"/>
      <c r="T45" s="5"/>
      <c r="U45" s="5"/>
      <c r="V45" s="5"/>
      <c r="W45" s="7"/>
      <c r="X45" s="15"/>
    </row>
    <row r="46" spans="1:24" ht="25.5" x14ac:dyDescent="0.2">
      <c r="A46" s="47"/>
      <c r="B46" s="58" t="s">
        <v>23</v>
      </c>
      <c r="C46" s="14"/>
      <c r="D46" s="14">
        <v>0.3</v>
      </c>
      <c r="E46" s="8">
        <v>10</v>
      </c>
      <c r="F46" s="8">
        <v>10</v>
      </c>
      <c r="G46" s="8">
        <v>10</v>
      </c>
      <c r="H46" s="9">
        <f>AVERAGE(E46:G46)</f>
        <v>10</v>
      </c>
      <c r="I46" s="21">
        <f t="shared" ref="I46:I50" si="24">H46*$D46</f>
        <v>3</v>
      </c>
      <c r="J46" s="8">
        <v>10</v>
      </c>
      <c r="K46" s="8">
        <v>10</v>
      </c>
      <c r="L46" s="8">
        <v>10</v>
      </c>
      <c r="M46" s="9">
        <f>AVERAGE(J46:L46)</f>
        <v>10</v>
      </c>
      <c r="N46" s="21">
        <f t="shared" ref="N46:N50" si="25">M46*$D46</f>
        <v>3</v>
      </c>
      <c r="O46" s="8">
        <v>10</v>
      </c>
      <c r="P46" s="8">
        <v>10</v>
      </c>
      <c r="Q46" s="8">
        <v>10</v>
      </c>
      <c r="R46" s="9">
        <f>AVERAGE(O46:Q46)</f>
        <v>10</v>
      </c>
      <c r="S46" s="21">
        <f t="shared" ref="S46:S50" si="26">R46*$D46</f>
        <v>3</v>
      </c>
      <c r="T46" s="8">
        <v>10</v>
      </c>
      <c r="U46" s="8">
        <v>10</v>
      </c>
      <c r="V46" s="8">
        <v>10</v>
      </c>
      <c r="W46" s="9">
        <f>AVERAGE(T46:V46)</f>
        <v>10</v>
      </c>
      <c r="X46" s="21">
        <f t="shared" ref="X46:X50" si="27">W46*$D46</f>
        <v>3</v>
      </c>
    </row>
    <row r="47" spans="1:24" s="16" customFormat="1" x14ac:dyDescent="0.2">
      <c r="A47" s="47"/>
      <c r="B47" s="58" t="s">
        <v>24</v>
      </c>
      <c r="C47" s="14"/>
      <c r="D47" s="14">
        <v>0.25</v>
      </c>
      <c r="E47" s="8">
        <v>10</v>
      </c>
      <c r="F47" s="8">
        <v>10</v>
      </c>
      <c r="G47" s="8">
        <v>10</v>
      </c>
      <c r="H47" s="9">
        <f>AVERAGE(E47:G47)</f>
        <v>10</v>
      </c>
      <c r="I47" s="21">
        <f t="shared" si="24"/>
        <v>2.5</v>
      </c>
      <c r="J47" s="8">
        <v>10</v>
      </c>
      <c r="K47" s="8">
        <v>10</v>
      </c>
      <c r="L47" s="8">
        <v>10</v>
      </c>
      <c r="M47" s="9">
        <f>AVERAGE(J47:L47)</f>
        <v>10</v>
      </c>
      <c r="N47" s="21">
        <f t="shared" si="25"/>
        <v>2.5</v>
      </c>
      <c r="O47" s="8">
        <v>10</v>
      </c>
      <c r="P47" s="8">
        <v>10</v>
      </c>
      <c r="Q47" s="8">
        <v>10</v>
      </c>
      <c r="R47" s="9">
        <f>AVERAGE(O47:Q47)</f>
        <v>10</v>
      </c>
      <c r="S47" s="21">
        <f t="shared" si="26"/>
        <v>2.5</v>
      </c>
      <c r="T47" s="8">
        <v>10</v>
      </c>
      <c r="U47" s="8">
        <v>10</v>
      </c>
      <c r="V47" s="8">
        <v>10</v>
      </c>
      <c r="W47" s="9">
        <f>AVERAGE(T47:V47)</f>
        <v>10</v>
      </c>
      <c r="X47" s="21">
        <f t="shared" si="27"/>
        <v>2.5</v>
      </c>
    </row>
    <row r="48" spans="1:24" s="16" customFormat="1" x14ac:dyDescent="0.2">
      <c r="A48" s="47"/>
      <c r="B48" s="58" t="s">
        <v>25</v>
      </c>
      <c r="C48" s="14"/>
      <c r="D48" s="14">
        <v>0.2</v>
      </c>
      <c r="E48" s="8">
        <v>10</v>
      </c>
      <c r="F48" s="8">
        <v>10</v>
      </c>
      <c r="G48" s="8">
        <v>10</v>
      </c>
      <c r="H48" s="9">
        <f>AVERAGE(E48:G48)</f>
        <v>10</v>
      </c>
      <c r="I48" s="21">
        <f t="shared" si="24"/>
        <v>2</v>
      </c>
      <c r="J48" s="8">
        <v>10</v>
      </c>
      <c r="K48" s="8">
        <v>10</v>
      </c>
      <c r="L48" s="8">
        <v>10</v>
      </c>
      <c r="M48" s="9">
        <f>AVERAGE(J48:L48)</f>
        <v>10</v>
      </c>
      <c r="N48" s="21">
        <f t="shared" si="25"/>
        <v>2</v>
      </c>
      <c r="O48" s="8">
        <v>10</v>
      </c>
      <c r="P48" s="8">
        <v>10</v>
      </c>
      <c r="Q48" s="8">
        <v>10</v>
      </c>
      <c r="R48" s="9">
        <f>AVERAGE(O48:Q48)</f>
        <v>10</v>
      </c>
      <c r="S48" s="21">
        <f t="shared" si="26"/>
        <v>2</v>
      </c>
      <c r="T48" s="8">
        <v>10</v>
      </c>
      <c r="U48" s="8">
        <v>10</v>
      </c>
      <c r="V48" s="8">
        <v>10</v>
      </c>
      <c r="W48" s="9">
        <f>AVERAGE(T48:V48)</f>
        <v>10</v>
      </c>
      <c r="X48" s="21">
        <f t="shared" si="27"/>
        <v>2</v>
      </c>
    </row>
    <row r="49" spans="1:24" s="16" customFormat="1" x14ac:dyDescent="0.2">
      <c r="A49" s="47"/>
      <c r="B49" s="58" t="s">
        <v>26</v>
      </c>
      <c r="C49" s="14"/>
      <c r="D49" s="14">
        <v>0.15</v>
      </c>
      <c r="E49" s="8">
        <v>10</v>
      </c>
      <c r="F49" s="8">
        <v>10</v>
      </c>
      <c r="G49" s="8">
        <v>10</v>
      </c>
      <c r="H49" s="9">
        <f>AVERAGE(E49:G49)</f>
        <v>10</v>
      </c>
      <c r="I49" s="21">
        <f t="shared" si="24"/>
        <v>1.5</v>
      </c>
      <c r="J49" s="8">
        <v>10</v>
      </c>
      <c r="K49" s="8">
        <v>10</v>
      </c>
      <c r="L49" s="8">
        <v>10</v>
      </c>
      <c r="M49" s="9">
        <f>AVERAGE(J49:L49)</f>
        <v>10</v>
      </c>
      <c r="N49" s="21">
        <f t="shared" si="25"/>
        <v>1.5</v>
      </c>
      <c r="O49" s="8">
        <v>10</v>
      </c>
      <c r="P49" s="8">
        <v>10</v>
      </c>
      <c r="Q49" s="8">
        <v>10</v>
      </c>
      <c r="R49" s="9">
        <f>AVERAGE(O49:Q49)</f>
        <v>10</v>
      </c>
      <c r="S49" s="21">
        <f t="shared" si="26"/>
        <v>1.5</v>
      </c>
      <c r="T49" s="8">
        <v>10</v>
      </c>
      <c r="U49" s="8">
        <v>10</v>
      </c>
      <c r="V49" s="8">
        <v>10</v>
      </c>
      <c r="W49" s="9">
        <f>AVERAGE(T49:V49)</f>
        <v>10</v>
      </c>
      <c r="X49" s="21">
        <f t="shared" si="27"/>
        <v>1.5</v>
      </c>
    </row>
    <row r="50" spans="1:24" ht="13.5" thickBot="1" x14ac:dyDescent="0.25">
      <c r="A50" s="59"/>
      <c r="B50" s="22" t="s">
        <v>27</v>
      </c>
      <c r="C50" s="14"/>
      <c r="D50" s="14">
        <v>0.1</v>
      </c>
      <c r="E50" s="8">
        <v>10</v>
      </c>
      <c r="F50" s="8">
        <v>10</v>
      </c>
      <c r="G50" s="8">
        <v>10</v>
      </c>
      <c r="H50" s="9">
        <f>AVERAGE(E50:G50)</f>
        <v>10</v>
      </c>
      <c r="I50" s="21">
        <f t="shared" si="24"/>
        <v>1</v>
      </c>
      <c r="J50" s="8">
        <v>10</v>
      </c>
      <c r="K50" s="8">
        <v>10</v>
      </c>
      <c r="L50" s="8">
        <v>10</v>
      </c>
      <c r="M50" s="9">
        <f>AVERAGE(J50:L50)</f>
        <v>10</v>
      </c>
      <c r="N50" s="21">
        <f t="shared" si="25"/>
        <v>1</v>
      </c>
      <c r="O50" s="8">
        <v>10</v>
      </c>
      <c r="P50" s="8">
        <v>10</v>
      </c>
      <c r="Q50" s="8">
        <v>10</v>
      </c>
      <c r="R50" s="9">
        <f>AVERAGE(O50:Q50)</f>
        <v>10</v>
      </c>
      <c r="S50" s="21">
        <f t="shared" si="26"/>
        <v>1</v>
      </c>
      <c r="T50" s="8">
        <v>10</v>
      </c>
      <c r="U50" s="8">
        <v>10</v>
      </c>
      <c r="V50" s="8">
        <v>10</v>
      </c>
      <c r="W50" s="9">
        <f>AVERAGE(T50:V50)</f>
        <v>10</v>
      </c>
      <c r="X50" s="21">
        <f t="shared" si="27"/>
        <v>1</v>
      </c>
    </row>
    <row r="51" spans="1:24" ht="13.5" thickBot="1" x14ac:dyDescent="0.25">
      <c r="A51" s="25"/>
      <c r="B51" s="26" t="s">
        <v>50</v>
      </c>
      <c r="C51" s="27">
        <v>0.4</v>
      </c>
      <c r="D51" s="28" t="str">
        <f>IF(SUM(D46:D50)&lt;&gt;100%,SUM(D46:D50),"")</f>
        <v/>
      </c>
      <c r="E51" s="29"/>
      <c r="F51" s="29"/>
      <c r="G51" s="29"/>
      <c r="H51" s="30"/>
      <c r="I51" s="31">
        <f>((SUM(I46:I50)/10))*$C$51</f>
        <v>0.4</v>
      </c>
      <c r="J51" s="29"/>
      <c r="K51" s="29"/>
      <c r="L51" s="29"/>
      <c r="M51" s="30"/>
      <c r="N51" s="31">
        <f>((SUM(N46:N50)/10))*$C$51</f>
        <v>0.4</v>
      </c>
      <c r="O51" s="29"/>
      <c r="P51" s="29"/>
      <c r="Q51" s="29"/>
      <c r="R51" s="30"/>
      <c r="S51" s="31">
        <f>((SUM(S46:S50)/10))*$C$51</f>
        <v>0.4</v>
      </c>
      <c r="T51" s="29"/>
      <c r="U51" s="29"/>
      <c r="V51" s="29"/>
      <c r="W51" s="30"/>
      <c r="X51" s="31">
        <f>((SUM(X46:X50)/10))*$C$51</f>
        <v>0.4</v>
      </c>
    </row>
    <row r="52" spans="1:24" ht="13.5" thickBot="1" x14ac:dyDescent="0.25">
      <c r="A52" s="36"/>
      <c r="B52" s="37" t="s">
        <v>3</v>
      </c>
      <c r="C52" s="38">
        <f>SUM(C4:C51)</f>
        <v>1</v>
      </c>
      <c r="D52" s="38"/>
      <c r="E52" s="39"/>
      <c r="F52" s="39"/>
      <c r="G52" s="39"/>
      <c r="H52" s="40"/>
      <c r="I52" s="41">
        <f>I38+I51</f>
        <v>0.75</v>
      </c>
      <c r="J52" s="39"/>
      <c r="K52" s="39"/>
      <c r="L52" s="39"/>
      <c r="M52" s="40"/>
      <c r="N52" s="41">
        <f>N38+N51</f>
        <v>0.75</v>
      </c>
      <c r="O52" s="39"/>
      <c r="P52" s="39"/>
      <c r="Q52" s="39"/>
      <c r="R52" s="40"/>
      <c r="S52" s="41">
        <f>S38+S51</f>
        <v>0.75</v>
      </c>
      <c r="T52" s="39"/>
      <c r="U52" s="39"/>
      <c r="V52" s="39"/>
      <c r="W52" s="40"/>
      <c r="X52" s="41">
        <f>X38+X51</f>
        <v>0.75</v>
      </c>
    </row>
  </sheetData>
  <mergeCells count="204">
    <mergeCell ref="W31:W34"/>
    <mergeCell ref="X31:X34"/>
    <mergeCell ref="D35:D36"/>
    <mergeCell ref="E35:E36"/>
    <mergeCell ref="F35:F36"/>
    <mergeCell ref="G35:G36"/>
    <mergeCell ref="H35:H36"/>
    <mergeCell ref="I35:I36"/>
    <mergeCell ref="J35:J36"/>
    <mergeCell ref="K35:K36"/>
    <mergeCell ref="L35:L36"/>
    <mergeCell ref="M35:M36"/>
    <mergeCell ref="N35:N36"/>
    <mergeCell ref="O35:O36"/>
    <mergeCell ref="P35:P36"/>
    <mergeCell ref="Q35:Q36"/>
    <mergeCell ref="R35:R36"/>
    <mergeCell ref="S35:S36"/>
    <mergeCell ref="T35:T36"/>
    <mergeCell ref="U35:U36"/>
    <mergeCell ref="V35:V36"/>
    <mergeCell ref="W35:W36"/>
    <mergeCell ref="X35:X36"/>
    <mergeCell ref="U27:U30"/>
    <mergeCell ref="V27:V30"/>
    <mergeCell ref="W27:W30"/>
    <mergeCell ref="X27:X30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B2:B3"/>
    <mergeCell ref="A2:A3"/>
    <mergeCell ref="D2:D3"/>
    <mergeCell ref="C2:C3"/>
    <mergeCell ref="E5:E8"/>
    <mergeCell ref="D5:D8"/>
    <mergeCell ref="C5:C8"/>
    <mergeCell ref="G9:G12"/>
    <mergeCell ref="A1:I1"/>
    <mergeCell ref="E2:I2"/>
    <mergeCell ref="F9:F12"/>
    <mergeCell ref="E9:E12"/>
    <mergeCell ref="D9:D12"/>
    <mergeCell ref="C9:C12"/>
    <mergeCell ref="H9:H12"/>
    <mergeCell ref="J2:N2"/>
    <mergeCell ref="J5:J8"/>
    <mergeCell ref="K5:K8"/>
    <mergeCell ref="L5:L8"/>
    <mergeCell ref="M5:M8"/>
    <mergeCell ref="H16:H19"/>
    <mergeCell ref="C20:C23"/>
    <mergeCell ref="D20:D23"/>
    <mergeCell ref="E20:E23"/>
    <mergeCell ref="F20:F23"/>
    <mergeCell ref="G20:G23"/>
    <mergeCell ref="H20:H23"/>
    <mergeCell ref="D13:D14"/>
    <mergeCell ref="E13:E14"/>
    <mergeCell ref="F13:F14"/>
    <mergeCell ref="G13:G14"/>
    <mergeCell ref="H13:H14"/>
    <mergeCell ref="C16:C19"/>
    <mergeCell ref="D16:D19"/>
    <mergeCell ref="E16:E19"/>
    <mergeCell ref="F16:F19"/>
    <mergeCell ref="G16:G19"/>
    <mergeCell ref="I5:I8"/>
    <mergeCell ref="I9:I12"/>
    <mergeCell ref="N5:N8"/>
    <mergeCell ref="J9:J12"/>
    <mergeCell ref="K9:K12"/>
    <mergeCell ref="L9:L12"/>
    <mergeCell ref="M9:M12"/>
    <mergeCell ref="N9:N12"/>
    <mergeCell ref="D24:D25"/>
    <mergeCell ref="E24:E25"/>
    <mergeCell ref="F24:F25"/>
    <mergeCell ref="G24:G25"/>
    <mergeCell ref="H24:H25"/>
    <mergeCell ref="I13:I14"/>
    <mergeCell ref="I16:I19"/>
    <mergeCell ref="I20:I23"/>
    <mergeCell ref="H5:H8"/>
    <mergeCell ref="G5:G8"/>
    <mergeCell ref="F5:F8"/>
    <mergeCell ref="I24:I25"/>
    <mergeCell ref="J13:J14"/>
    <mergeCell ref="K13:K14"/>
    <mergeCell ref="L13:L14"/>
    <mergeCell ref="M13:M14"/>
    <mergeCell ref="N13:N14"/>
    <mergeCell ref="J16:J19"/>
    <mergeCell ref="K16:K19"/>
    <mergeCell ref="L16:L19"/>
    <mergeCell ref="M16:M19"/>
    <mergeCell ref="N16:N19"/>
    <mergeCell ref="J20:J23"/>
    <mergeCell ref="K20:K23"/>
    <mergeCell ref="L20:L23"/>
    <mergeCell ref="M20:M23"/>
    <mergeCell ref="N20:N23"/>
    <mergeCell ref="J24:J25"/>
    <mergeCell ref="K24:K25"/>
    <mergeCell ref="L24:L25"/>
    <mergeCell ref="M24:M25"/>
    <mergeCell ref="N24:N25"/>
    <mergeCell ref="T2:X2"/>
    <mergeCell ref="T5:T8"/>
    <mergeCell ref="U5:U8"/>
    <mergeCell ref="V5:V8"/>
    <mergeCell ref="W5:W8"/>
    <mergeCell ref="O16:O19"/>
    <mergeCell ref="P16:P19"/>
    <mergeCell ref="Q16:Q19"/>
    <mergeCell ref="R16:R19"/>
    <mergeCell ref="S16:S19"/>
    <mergeCell ref="O9:O12"/>
    <mergeCell ref="P9:P12"/>
    <mergeCell ref="Q9:Q12"/>
    <mergeCell ref="R9:R12"/>
    <mergeCell ref="S9:S12"/>
    <mergeCell ref="O13:O14"/>
    <mergeCell ref="P13:P14"/>
    <mergeCell ref="Q13:Q14"/>
    <mergeCell ref="R13:R14"/>
    <mergeCell ref="S13:S14"/>
    <mergeCell ref="O2:S2"/>
    <mergeCell ref="O5:O8"/>
    <mergeCell ref="P5:P8"/>
    <mergeCell ref="Q5:Q8"/>
    <mergeCell ref="X5:X8"/>
    <mergeCell ref="T9:T12"/>
    <mergeCell ref="U9:U12"/>
    <mergeCell ref="V9:V12"/>
    <mergeCell ref="W9:W12"/>
    <mergeCell ref="X9:X12"/>
    <mergeCell ref="R5:R8"/>
    <mergeCell ref="S5:S8"/>
    <mergeCell ref="T13:T14"/>
    <mergeCell ref="U13:U14"/>
    <mergeCell ref="V13:V14"/>
    <mergeCell ref="W13:W14"/>
    <mergeCell ref="X13:X14"/>
    <mergeCell ref="O24:O25"/>
    <mergeCell ref="P24:P25"/>
    <mergeCell ref="Q24:Q25"/>
    <mergeCell ref="R24:R25"/>
    <mergeCell ref="S24:S25"/>
    <mergeCell ref="O20:O23"/>
    <mergeCell ref="P20:P23"/>
    <mergeCell ref="Q20:Q23"/>
    <mergeCell ref="R20:R23"/>
    <mergeCell ref="S20:S23"/>
    <mergeCell ref="T24:T25"/>
    <mergeCell ref="U24:U25"/>
    <mergeCell ref="V24:V25"/>
    <mergeCell ref="W24:W25"/>
    <mergeCell ref="X24:X25"/>
    <mergeCell ref="T16:T19"/>
    <mergeCell ref="U16:U19"/>
    <mergeCell ref="V16:V19"/>
    <mergeCell ref="W16:W19"/>
    <mergeCell ref="X16:X19"/>
    <mergeCell ref="T20:T23"/>
    <mergeCell ref="U20:U23"/>
    <mergeCell ref="V20:V23"/>
    <mergeCell ref="W20:W23"/>
    <mergeCell ref="X20:X23"/>
  </mergeCells>
  <printOptions horizontalCentered="1"/>
  <pageMargins left="0.23622047244094491" right="0.27559055118110237" top="0.35433070866141736" bottom="0.51181102362204722" header="0.19685039370078741" footer="0.27559055118110237"/>
  <pageSetup paperSize="9" scale="60" orientation="landscape" r:id="rId1"/>
  <headerFooter alignWithMargins="0">
    <oddFooter>&amp;Lדף: &amp;P מתוך: &amp;N&amp;C&amp;A&amp;R&amp;F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rightToLeft="1" view="pageBreakPreview" zoomScale="85" zoomScaleNormal="100" zoomScaleSheetLayoutView="85" workbookViewId="0">
      <selection sqref="A1:I1"/>
    </sheetView>
  </sheetViews>
  <sheetFormatPr defaultColWidth="6.42578125" defaultRowHeight="12.75" x14ac:dyDescent="0.2"/>
  <cols>
    <col min="1" max="1" width="13.42578125" style="18" customWidth="1"/>
    <col min="2" max="2" width="63.85546875" style="10" customWidth="1"/>
    <col min="3" max="3" width="9.7109375" style="19" bestFit="1" customWidth="1"/>
    <col min="4" max="4" width="9.7109375" style="19" customWidth="1"/>
    <col min="5" max="5" width="5.5703125" style="11" customWidth="1"/>
    <col min="6" max="7" width="5.7109375" style="11" bestFit="1" customWidth="1"/>
    <col min="8" max="8" width="6.7109375" style="11" customWidth="1"/>
    <col min="9" max="9" width="9.28515625" style="20" bestFit="1" customWidth="1"/>
    <col min="10" max="10" width="5.5703125" style="11" customWidth="1"/>
    <col min="11" max="12" width="5.7109375" style="11" bestFit="1" customWidth="1"/>
    <col min="13" max="13" width="6.7109375" style="11" customWidth="1"/>
    <col min="14" max="14" width="9.28515625" style="20" bestFit="1" customWidth="1"/>
    <col min="15" max="15" width="5.5703125" style="11" customWidth="1"/>
    <col min="16" max="17" width="5.7109375" style="11" bestFit="1" customWidth="1"/>
    <col min="18" max="18" width="6.7109375" style="11" customWidth="1"/>
    <col min="19" max="19" width="9.28515625" style="20" bestFit="1" customWidth="1"/>
    <col min="20" max="20" width="5.5703125" style="11" customWidth="1"/>
    <col min="21" max="22" width="5.7109375" style="11" bestFit="1" customWidth="1"/>
    <col min="23" max="23" width="6.7109375" style="11" customWidth="1"/>
    <col min="24" max="24" width="8.140625" style="20" customWidth="1"/>
    <col min="25" max="16384" width="6.42578125" style="12"/>
  </cols>
  <sheetData>
    <row r="1" spans="1:24" ht="24" thickBot="1" x14ac:dyDescent="0.25">
      <c r="A1" s="87" t="s">
        <v>30</v>
      </c>
      <c r="B1" s="88"/>
      <c r="C1" s="88"/>
      <c r="D1" s="88"/>
      <c r="E1" s="88"/>
      <c r="F1" s="88"/>
      <c r="G1" s="88"/>
      <c r="H1" s="88"/>
      <c r="I1" s="88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4" ht="39" customHeight="1" thickBot="1" x14ac:dyDescent="0.25">
      <c r="A2" s="83" t="s">
        <v>0</v>
      </c>
      <c r="B2" s="81" t="s">
        <v>1</v>
      </c>
      <c r="C2" s="85" t="s">
        <v>12</v>
      </c>
      <c r="D2" s="85" t="s">
        <v>13</v>
      </c>
      <c r="E2" s="75" t="s">
        <v>8</v>
      </c>
      <c r="F2" s="76"/>
      <c r="G2" s="76"/>
      <c r="H2" s="76"/>
      <c r="I2" s="77"/>
      <c r="J2" s="75" t="s">
        <v>9</v>
      </c>
      <c r="K2" s="76"/>
      <c r="L2" s="76"/>
      <c r="M2" s="76"/>
      <c r="N2" s="77"/>
      <c r="O2" s="75" t="s">
        <v>10</v>
      </c>
      <c r="P2" s="76"/>
      <c r="Q2" s="76"/>
      <c r="R2" s="76"/>
      <c r="S2" s="77"/>
      <c r="T2" s="75" t="s">
        <v>11</v>
      </c>
      <c r="U2" s="76"/>
      <c r="V2" s="76"/>
      <c r="W2" s="76"/>
      <c r="X2" s="77"/>
    </row>
    <row r="3" spans="1:24" ht="26.25" thickBot="1" x14ac:dyDescent="0.25">
      <c r="A3" s="84"/>
      <c r="B3" s="82"/>
      <c r="C3" s="86"/>
      <c r="D3" s="86"/>
      <c r="E3" s="2" t="s">
        <v>5</v>
      </c>
      <c r="F3" s="2" t="s">
        <v>6</v>
      </c>
      <c r="G3" s="2" t="s">
        <v>7</v>
      </c>
      <c r="H3" s="1" t="s">
        <v>4</v>
      </c>
      <c r="I3" s="3" t="s">
        <v>2</v>
      </c>
      <c r="J3" s="2" t="s">
        <v>5</v>
      </c>
      <c r="K3" s="2" t="s">
        <v>6</v>
      </c>
      <c r="L3" s="2" t="s">
        <v>7</v>
      </c>
      <c r="M3" s="1" t="s">
        <v>4</v>
      </c>
      <c r="N3" s="3" t="s">
        <v>2</v>
      </c>
      <c r="O3" s="2" t="s">
        <v>5</v>
      </c>
      <c r="P3" s="2" t="s">
        <v>6</v>
      </c>
      <c r="Q3" s="2" t="s">
        <v>7</v>
      </c>
      <c r="R3" s="1" t="s">
        <v>4</v>
      </c>
      <c r="S3" s="3" t="s">
        <v>2</v>
      </c>
      <c r="T3" s="2" t="s">
        <v>5</v>
      </c>
      <c r="U3" s="2" t="s">
        <v>6</v>
      </c>
      <c r="V3" s="2" t="s">
        <v>7</v>
      </c>
      <c r="W3" s="1" t="s">
        <v>4</v>
      </c>
      <c r="X3" s="3" t="s">
        <v>2</v>
      </c>
    </row>
    <row r="4" spans="1:24" s="16" customFormat="1" x14ac:dyDescent="0.2">
      <c r="A4" s="13" t="s">
        <v>46</v>
      </c>
      <c r="B4" s="4" t="s">
        <v>38</v>
      </c>
      <c r="C4" s="14"/>
      <c r="D4" s="14"/>
      <c r="E4" s="5"/>
      <c r="F4" s="5"/>
      <c r="G4" s="5"/>
      <c r="H4" s="6"/>
      <c r="I4" s="15"/>
      <c r="J4" s="5"/>
      <c r="K4" s="5"/>
      <c r="L4" s="5"/>
      <c r="M4" s="6"/>
      <c r="N4" s="15"/>
      <c r="O4" s="5"/>
      <c r="P4" s="5"/>
      <c r="Q4" s="5"/>
      <c r="R4" s="6"/>
      <c r="S4" s="15"/>
      <c r="T4" s="5"/>
      <c r="U4" s="5"/>
      <c r="V4" s="5"/>
      <c r="W4" s="6"/>
      <c r="X4" s="15"/>
    </row>
    <row r="5" spans="1:24" s="16" customFormat="1" ht="51" x14ac:dyDescent="0.2">
      <c r="A5" s="45" t="s">
        <v>28</v>
      </c>
      <c r="B5" s="53" t="s">
        <v>43</v>
      </c>
      <c r="C5" s="78"/>
      <c r="D5" s="78">
        <v>0.35</v>
      </c>
      <c r="E5" s="66">
        <v>10</v>
      </c>
      <c r="F5" s="66">
        <v>10</v>
      </c>
      <c r="G5" s="66">
        <v>10</v>
      </c>
      <c r="H5" s="68">
        <f>AVERAGE(E5:G5)</f>
        <v>10</v>
      </c>
      <c r="I5" s="70">
        <f t="shared" ref="I5:I26" si="0">H5*$D5</f>
        <v>3.5</v>
      </c>
      <c r="J5" s="66">
        <v>10</v>
      </c>
      <c r="K5" s="66">
        <v>10</v>
      </c>
      <c r="L5" s="66">
        <v>10</v>
      </c>
      <c r="M5" s="68">
        <f>AVERAGE(J5:L5)</f>
        <v>10</v>
      </c>
      <c r="N5" s="70">
        <f t="shared" ref="N5:N26" si="1">M5*$D5</f>
        <v>3.5</v>
      </c>
      <c r="O5" s="66">
        <v>10</v>
      </c>
      <c r="P5" s="66">
        <v>10</v>
      </c>
      <c r="Q5" s="66">
        <v>10</v>
      </c>
      <c r="R5" s="68">
        <f>AVERAGE(O5:Q5)</f>
        <v>10</v>
      </c>
      <c r="S5" s="70">
        <f t="shared" ref="S5:S26" si="2">R5*$D5</f>
        <v>3.5</v>
      </c>
      <c r="T5" s="66">
        <v>10</v>
      </c>
      <c r="U5" s="66">
        <v>10</v>
      </c>
      <c r="V5" s="66">
        <v>10</v>
      </c>
      <c r="W5" s="68">
        <f>AVERAGE(T5:V5)</f>
        <v>10</v>
      </c>
      <c r="X5" s="70">
        <f t="shared" ref="X5:X26" si="3">W5*$D5</f>
        <v>3.5</v>
      </c>
    </row>
    <row r="6" spans="1:24" x14ac:dyDescent="0.2">
      <c r="A6" s="46"/>
      <c r="B6" s="54" t="s">
        <v>14</v>
      </c>
      <c r="C6" s="80"/>
      <c r="D6" s="80"/>
      <c r="E6" s="72"/>
      <c r="F6" s="72"/>
      <c r="G6" s="72"/>
      <c r="H6" s="73"/>
      <c r="I6" s="74"/>
      <c r="J6" s="72"/>
      <c r="K6" s="72"/>
      <c r="L6" s="72"/>
      <c r="M6" s="73"/>
      <c r="N6" s="74"/>
      <c r="O6" s="72"/>
      <c r="P6" s="72"/>
      <c r="Q6" s="72"/>
      <c r="R6" s="73"/>
      <c r="S6" s="74"/>
      <c r="T6" s="72"/>
      <c r="U6" s="72"/>
      <c r="V6" s="72"/>
      <c r="W6" s="73"/>
      <c r="X6" s="74"/>
    </row>
    <row r="7" spans="1:24" x14ac:dyDescent="0.2">
      <c r="A7" s="46"/>
      <c r="B7" s="65" t="s">
        <v>44</v>
      </c>
      <c r="C7" s="80"/>
      <c r="D7" s="80"/>
      <c r="E7" s="72"/>
      <c r="F7" s="72"/>
      <c r="G7" s="72"/>
      <c r="H7" s="73"/>
      <c r="I7" s="74"/>
      <c r="J7" s="72"/>
      <c r="K7" s="72"/>
      <c r="L7" s="72"/>
      <c r="M7" s="73"/>
      <c r="N7" s="74"/>
      <c r="O7" s="72"/>
      <c r="P7" s="72"/>
      <c r="Q7" s="72"/>
      <c r="R7" s="73"/>
      <c r="S7" s="74"/>
      <c r="T7" s="72"/>
      <c r="U7" s="72"/>
      <c r="V7" s="72"/>
      <c r="W7" s="73"/>
      <c r="X7" s="74"/>
    </row>
    <row r="8" spans="1:24" x14ac:dyDescent="0.2">
      <c r="A8" s="46"/>
      <c r="B8" s="55" t="s">
        <v>15</v>
      </c>
      <c r="C8" s="79"/>
      <c r="D8" s="79"/>
      <c r="E8" s="67"/>
      <c r="F8" s="67"/>
      <c r="G8" s="67"/>
      <c r="H8" s="69"/>
      <c r="I8" s="71"/>
      <c r="J8" s="67"/>
      <c r="K8" s="67"/>
      <c r="L8" s="67"/>
      <c r="M8" s="69"/>
      <c r="N8" s="71"/>
      <c r="O8" s="67"/>
      <c r="P8" s="67"/>
      <c r="Q8" s="67"/>
      <c r="R8" s="69"/>
      <c r="S8" s="71"/>
      <c r="T8" s="67"/>
      <c r="U8" s="67"/>
      <c r="V8" s="67"/>
      <c r="W8" s="69"/>
      <c r="X8" s="71"/>
    </row>
    <row r="9" spans="1:24" s="16" customFormat="1" x14ac:dyDescent="0.2">
      <c r="A9" s="46"/>
      <c r="B9" s="56" t="s">
        <v>17</v>
      </c>
      <c r="C9" s="78"/>
      <c r="D9" s="78">
        <v>0.25</v>
      </c>
      <c r="E9" s="66">
        <v>10</v>
      </c>
      <c r="F9" s="66">
        <v>10</v>
      </c>
      <c r="G9" s="66">
        <v>10</v>
      </c>
      <c r="H9" s="68">
        <f>AVERAGE(E9:G9)</f>
        <v>10</v>
      </c>
      <c r="I9" s="70">
        <f t="shared" si="0"/>
        <v>2.5</v>
      </c>
      <c r="J9" s="66">
        <v>10</v>
      </c>
      <c r="K9" s="66">
        <v>10</v>
      </c>
      <c r="L9" s="66">
        <v>10</v>
      </c>
      <c r="M9" s="68">
        <f>AVERAGE(J9:L9)</f>
        <v>10</v>
      </c>
      <c r="N9" s="70">
        <f t="shared" si="1"/>
        <v>2.5</v>
      </c>
      <c r="O9" s="66">
        <v>10</v>
      </c>
      <c r="P9" s="66">
        <v>10</v>
      </c>
      <c r="Q9" s="66">
        <v>10</v>
      </c>
      <c r="R9" s="68">
        <f>AVERAGE(O9:Q9)</f>
        <v>10</v>
      </c>
      <c r="S9" s="70">
        <f t="shared" si="2"/>
        <v>2.5</v>
      </c>
      <c r="T9" s="66">
        <v>10</v>
      </c>
      <c r="U9" s="66">
        <v>10</v>
      </c>
      <c r="V9" s="66">
        <v>10</v>
      </c>
      <c r="W9" s="68">
        <f>AVERAGE(T9:V9)</f>
        <v>10</v>
      </c>
      <c r="X9" s="70">
        <f t="shared" si="3"/>
        <v>2.5</v>
      </c>
    </row>
    <row r="10" spans="1:24" x14ac:dyDescent="0.2">
      <c r="A10" s="47"/>
      <c r="B10" s="57" t="s">
        <v>45</v>
      </c>
      <c r="C10" s="80"/>
      <c r="D10" s="80"/>
      <c r="E10" s="72"/>
      <c r="F10" s="72"/>
      <c r="G10" s="72"/>
      <c r="H10" s="73"/>
      <c r="I10" s="74"/>
      <c r="J10" s="72"/>
      <c r="K10" s="72"/>
      <c r="L10" s="72"/>
      <c r="M10" s="73"/>
      <c r="N10" s="74"/>
      <c r="O10" s="72"/>
      <c r="P10" s="72"/>
      <c r="Q10" s="72"/>
      <c r="R10" s="73"/>
      <c r="S10" s="74"/>
      <c r="T10" s="72"/>
      <c r="U10" s="72"/>
      <c r="V10" s="72"/>
      <c r="W10" s="73"/>
      <c r="X10" s="74"/>
    </row>
    <row r="11" spans="1:24" x14ac:dyDescent="0.2">
      <c r="A11" s="48"/>
      <c r="B11" s="57" t="s">
        <v>18</v>
      </c>
      <c r="C11" s="80"/>
      <c r="D11" s="80"/>
      <c r="E11" s="72"/>
      <c r="F11" s="72"/>
      <c r="G11" s="72"/>
      <c r="H11" s="73"/>
      <c r="I11" s="74"/>
      <c r="J11" s="72"/>
      <c r="K11" s="72"/>
      <c r="L11" s="72"/>
      <c r="M11" s="73"/>
      <c r="N11" s="74"/>
      <c r="O11" s="72"/>
      <c r="P11" s="72"/>
      <c r="Q11" s="72"/>
      <c r="R11" s="73"/>
      <c r="S11" s="74"/>
      <c r="T11" s="72"/>
      <c r="U11" s="72"/>
      <c r="V11" s="72"/>
      <c r="W11" s="73"/>
      <c r="X11" s="74"/>
    </row>
    <row r="12" spans="1:24" x14ac:dyDescent="0.2">
      <c r="A12" s="48"/>
      <c r="B12" s="55" t="s">
        <v>19</v>
      </c>
      <c r="C12" s="79"/>
      <c r="D12" s="79"/>
      <c r="E12" s="67"/>
      <c r="F12" s="67"/>
      <c r="G12" s="67"/>
      <c r="H12" s="69"/>
      <c r="I12" s="71"/>
      <c r="J12" s="67"/>
      <c r="K12" s="67"/>
      <c r="L12" s="67"/>
      <c r="M12" s="69"/>
      <c r="N12" s="71"/>
      <c r="O12" s="67"/>
      <c r="P12" s="67"/>
      <c r="Q12" s="67"/>
      <c r="R12" s="69"/>
      <c r="S12" s="71"/>
      <c r="T12" s="67"/>
      <c r="U12" s="67"/>
      <c r="V12" s="67"/>
      <c r="W12" s="69"/>
      <c r="X12" s="71"/>
    </row>
    <row r="13" spans="1:24" s="16" customFormat="1" x14ac:dyDescent="0.2">
      <c r="A13" s="48"/>
      <c r="B13" s="56" t="s">
        <v>21</v>
      </c>
      <c r="C13" s="24"/>
      <c r="D13" s="78">
        <v>0.25</v>
      </c>
      <c r="E13" s="66">
        <v>10</v>
      </c>
      <c r="F13" s="66">
        <v>10</v>
      </c>
      <c r="G13" s="66">
        <v>10</v>
      </c>
      <c r="H13" s="68">
        <f>AVERAGE(E13:G13)</f>
        <v>10</v>
      </c>
      <c r="I13" s="70">
        <f t="shared" si="0"/>
        <v>2.5</v>
      </c>
      <c r="J13" s="66">
        <v>10</v>
      </c>
      <c r="K13" s="66">
        <v>10</v>
      </c>
      <c r="L13" s="66">
        <v>10</v>
      </c>
      <c r="M13" s="68">
        <f>AVERAGE(J13:L13)</f>
        <v>10</v>
      </c>
      <c r="N13" s="70">
        <f t="shared" si="1"/>
        <v>2.5</v>
      </c>
      <c r="O13" s="66">
        <v>10</v>
      </c>
      <c r="P13" s="66">
        <v>10</v>
      </c>
      <c r="Q13" s="66">
        <v>10</v>
      </c>
      <c r="R13" s="68">
        <f>AVERAGE(O13:Q13)</f>
        <v>10</v>
      </c>
      <c r="S13" s="70">
        <f t="shared" si="2"/>
        <v>2.5</v>
      </c>
      <c r="T13" s="66">
        <v>10</v>
      </c>
      <c r="U13" s="66">
        <v>10</v>
      </c>
      <c r="V13" s="66">
        <v>10</v>
      </c>
      <c r="W13" s="68">
        <f>AVERAGE(T13:V13)</f>
        <v>10</v>
      </c>
      <c r="X13" s="70">
        <f t="shared" si="3"/>
        <v>2.5</v>
      </c>
    </row>
    <row r="14" spans="1:24" ht="25.5" x14ac:dyDescent="0.2">
      <c r="A14" s="49"/>
      <c r="B14" s="64" t="s">
        <v>34</v>
      </c>
      <c r="C14" s="17"/>
      <c r="D14" s="79"/>
      <c r="E14" s="67"/>
      <c r="F14" s="67"/>
      <c r="G14" s="67"/>
      <c r="H14" s="69"/>
      <c r="I14" s="71"/>
      <c r="J14" s="67"/>
      <c r="K14" s="67"/>
      <c r="L14" s="67"/>
      <c r="M14" s="69"/>
      <c r="N14" s="71"/>
      <c r="O14" s="67"/>
      <c r="P14" s="67"/>
      <c r="Q14" s="67"/>
      <c r="R14" s="69"/>
      <c r="S14" s="71"/>
      <c r="T14" s="67"/>
      <c r="U14" s="67"/>
      <c r="V14" s="67"/>
      <c r="W14" s="69"/>
      <c r="X14" s="71"/>
    </row>
    <row r="15" spans="1:24" s="16" customFormat="1" x14ac:dyDescent="0.2">
      <c r="A15" s="50"/>
      <c r="B15" s="32" t="s">
        <v>20</v>
      </c>
      <c r="C15" s="33"/>
      <c r="D15" s="33">
        <v>0.15</v>
      </c>
      <c r="E15" s="42">
        <v>10</v>
      </c>
      <c r="F15" s="42">
        <v>10</v>
      </c>
      <c r="G15" s="42">
        <v>10</v>
      </c>
      <c r="H15" s="34">
        <f>AVERAGE(E15:G15)</f>
        <v>10</v>
      </c>
      <c r="I15" s="35">
        <f t="shared" si="0"/>
        <v>1.5</v>
      </c>
      <c r="J15" s="42">
        <v>10</v>
      </c>
      <c r="K15" s="42">
        <v>10</v>
      </c>
      <c r="L15" s="42">
        <v>10</v>
      </c>
      <c r="M15" s="34">
        <f>AVERAGE(J15:L15)</f>
        <v>10</v>
      </c>
      <c r="N15" s="35">
        <f t="shared" si="1"/>
        <v>1.5</v>
      </c>
      <c r="O15" s="42">
        <v>10</v>
      </c>
      <c r="P15" s="42">
        <v>10</v>
      </c>
      <c r="Q15" s="42">
        <v>10</v>
      </c>
      <c r="R15" s="34">
        <f>AVERAGE(O15:Q15)</f>
        <v>10</v>
      </c>
      <c r="S15" s="35">
        <f t="shared" si="2"/>
        <v>1.5</v>
      </c>
      <c r="T15" s="42">
        <v>10</v>
      </c>
      <c r="U15" s="42">
        <v>10</v>
      </c>
      <c r="V15" s="42">
        <v>10</v>
      </c>
      <c r="W15" s="34">
        <f>AVERAGE(T15:V15)</f>
        <v>10</v>
      </c>
      <c r="X15" s="35">
        <f t="shared" si="3"/>
        <v>1.5</v>
      </c>
    </row>
    <row r="16" spans="1:24" s="16" customFormat="1" ht="51" x14ac:dyDescent="0.2">
      <c r="A16" s="51" t="s">
        <v>29</v>
      </c>
      <c r="B16" s="53" t="s">
        <v>43</v>
      </c>
      <c r="C16" s="80"/>
      <c r="D16" s="80">
        <v>0.35</v>
      </c>
      <c r="E16" s="72">
        <v>10</v>
      </c>
      <c r="F16" s="72">
        <v>10</v>
      </c>
      <c r="G16" s="72">
        <v>10</v>
      </c>
      <c r="H16" s="73">
        <f>AVERAGE(E16:G16)</f>
        <v>10</v>
      </c>
      <c r="I16" s="74">
        <f t="shared" si="0"/>
        <v>3.5</v>
      </c>
      <c r="J16" s="72">
        <v>10</v>
      </c>
      <c r="K16" s="72">
        <v>10</v>
      </c>
      <c r="L16" s="72">
        <v>10</v>
      </c>
      <c r="M16" s="73">
        <f>AVERAGE(J16:L16)</f>
        <v>10</v>
      </c>
      <c r="N16" s="74">
        <f t="shared" si="1"/>
        <v>3.5</v>
      </c>
      <c r="O16" s="72">
        <v>10</v>
      </c>
      <c r="P16" s="72">
        <v>10</v>
      </c>
      <c r="Q16" s="72">
        <v>10</v>
      </c>
      <c r="R16" s="73">
        <f>AVERAGE(O16:Q16)</f>
        <v>10</v>
      </c>
      <c r="S16" s="74">
        <f t="shared" si="2"/>
        <v>3.5</v>
      </c>
      <c r="T16" s="72">
        <v>10</v>
      </c>
      <c r="U16" s="72">
        <v>10</v>
      </c>
      <c r="V16" s="72">
        <v>10</v>
      </c>
      <c r="W16" s="73">
        <f>AVERAGE(T16:V16)</f>
        <v>10</v>
      </c>
      <c r="X16" s="74">
        <f t="shared" si="3"/>
        <v>3.5</v>
      </c>
    </row>
    <row r="17" spans="1:24" x14ac:dyDescent="0.2">
      <c r="A17" s="46"/>
      <c r="B17" s="54" t="s">
        <v>14</v>
      </c>
      <c r="C17" s="80"/>
      <c r="D17" s="80"/>
      <c r="E17" s="72"/>
      <c r="F17" s="72"/>
      <c r="G17" s="72"/>
      <c r="H17" s="73"/>
      <c r="I17" s="74"/>
      <c r="J17" s="72"/>
      <c r="K17" s="72"/>
      <c r="L17" s="72"/>
      <c r="M17" s="73"/>
      <c r="N17" s="74"/>
      <c r="O17" s="72"/>
      <c r="P17" s="72"/>
      <c r="Q17" s="72"/>
      <c r="R17" s="73"/>
      <c r="S17" s="74"/>
      <c r="T17" s="72"/>
      <c r="U17" s="72"/>
      <c r="V17" s="72"/>
      <c r="W17" s="73"/>
      <c r="X17" s="74"/>
    </row>
    <row r="18" spans="1:24" x14ac:dyDescent="0.2">
      <c r="A18" s="46"/>
      <c r="B18" s="65" t="s">
        <v>44</v>
      </c>
      <c r="C18" s="80"/>
      <c r="D18" s="80"/>
      <c r="E18" s="72"/>
      <c r="F18" s="72"/>
      <c r="G18" s="72"/>
      <c r="H18" s="73"/>
      <c r="I18" s="74"/>
      <c r="J18" s="72"/>
      <c r="K18" s="72"/>
      <c r="L18" s="72"/>
      <c r="M18" s="73"/>
      <c r="N18" s="74"/>
      <c r="O18" s="72"/>
      <c r="P18" s="72"/>
      <c r="Q18" s="72"/>
      <c r="R18" s="73"/>
      <c r="S18" s="74"/>
      <c r="T18" s="72"/>
      <c r="U18" s="72"/>
      <c r="V18" s="72"/>
      <c r="W18" s="73"/>
      <c r="X18" s="74"/>
    </row>
    <row r="19" spans="1:24" x14ac:dyDescent="0.2">
      <c r="A19" s="46"/>
      <c r="B19" s="55" t="s">
        <v>15</v>
      </c>
      <c r="C19" s="79"/>
      <c r="D19" s="79"/>
      <c r="E19" s="67"/>
      <c r="F19" s="67"/>
      <c r="G19" s="67"/>
      <c r="H19" s="69"/>
      <c r="I19" s="71"/>
      <c r="J19" s="67"/>
      <c r="K19" s="67"/>
      <c r="L19" s="67"/>
      <c r="M19" s="69"/>
      <c r="N19" s="71"/>
      <c r="O19" s="67"/>
      <c r="P19" s="67"/>
      <c r="Q19" s="67"/>
      <c r="R19" s="69"/>
      <c r="S19" s="71"/>
      <c r="T19" s="67"/>
      <c r="U19" s="67"/>
      <c r="V19" s="67"/>
      <c r="W19" s="69"/>
      <c r="X19" s="71"/>
    </row>
    <row r="20" spans="1:24" s="16" customFormat="1" x14ac:dyDescent="0.2">
      <c r="A20" s="46"/>
      <c r="B20" s="56" t="s">
        <v>17</v>
      </c>
      <c r="C20" s="78"/>
      <c r="D20" s="78">
        <v>0.25</v>
      </c>
      <c r="E20" s="66">
        <v>10</v>
      </c>
      <c r="F20" s="66">
        <v>10</v>
      </c>
      <c r="G20" s="66">
        <v>10</v>
      </c>
      <c r="H20" s="68">
        <f>AVERAGE(E20:G20)</f>
        <v>10</v>
      </c>
      <c r="I20" s="70">
        <f t="shared" si="0"/>
        <v>2.5</v>
      </c>
      <c r="J20" s="66">
        <v>10</v>
      </c>
      <c r="K20" s="66">
        <v>10</v>
      </c>
      <c r="L20" s="66">
        <v>10</v>
      </c>
      <c r="M20" s="68">
        <f>AVERAGE(J20:L20)</f>
        <v>10</v>
      </c>
      <c r="N20" s="70">
        <f t="shared" si="1"/>
        <v>2.5</v>
      </c>
      <c r="O20" s="66">
        <v>10</v>
      </c>
      <c r="P20" s="66">
        <v>10</v>
      </c>
      <c r="Q20" s="66">
        <v>10</v>
      </c>
      <c r="R20" s="68">
        <f>AVERAGE(O20:Q20)</f>
        <v>10</v>
      </c>
      <c r="S20" s="70">
        <f t="shared" si="2"/>
        <v>2.5</v>
      </c>
      <c r="T20" s="66">
        <v>10</v>
      </c>
      <c r="U20" s="66">
        <v>10</v>
      </c>
      <c r="V20" s="66">
        <v>10</v>
      </c>
      <c r="W20" s="68">
        <f>AVERAGE(T20:V20)</f>
        <v>10</v>
      </c>
      <c r="X20" s="70">
        <f t="shared" si="3"/>
        <v>2.5</v>
      </c>
    </row>
    <row r="21" spans="1:24" x14ac:dyDescent="0.2">
      <c r="A21" s="47"/>
      <c r="B21" s="57" t="s">
        <v>45</v>
      </c>
      <c r="C21" s="80"/>
      <c r="D21" s="80"/>
      <c r="E21" s="72"/>
      <c r="F21" s="72"/>
      <c r="G21" s="72"/>
      <c r="H21" s="73"/>
      <c r="I21" s="74"/>
      <c r="J21" s="72"/>
      <c r="K21" s="72"/>
      <c r="L21" s="72"/>
      <c r="M21" s="73"/>
      <c r="N21" s="74"/>
      <c r="O21" s="72"/>
      <c r="P21" s="72"/>
      <c r="Q21" s="72"/>
      <c r="R21" s="73"/>
      <c r="S21" s="74"/>
      <c r="T21" s="72"/>
      <c r="U21" s="72"/>
      <c r="V21" s="72"/>
      <c r="W21" s="73"/>
      <c r="X21" s="74"/>
    </row>
    <row r="22" spans="1:24" x14ac:dyDescent="0.2">
      <c r="A22" s="48"/>
      <c r="B22" s="57" t="s">
        <v>18</v>
      </c>
      <c r="C22" s="80"/>
      <c r="D22" s="80"/>
      <c r="E22" s="72"/>
      <c r="F22" s="72"/>
      <c r="G22" s="72"/>
      <c r="H22" s="73"/>
      <c r="I22" s="74"/>
      <c r="J22" s="72"/>
      <c r="K22" s="72"/>
      <c r="L22" s="72"/>
      <c r="M22" s="73"/>
      <c r="N22" s="74"/>
      <c r="O22" s="72"/>
      <c r="P22" s="72"/>
      <c r="Q22" s="72"/>
      <c r="R22" s="73"/>
      <c r="S22" s="74"/>
      <c r="T22" s="72"/>
      <c r="U22" s="72"/>
      <c r="V22" s="72"/>
      <c r="W22" s="73"/>
      <c r="X22" s="74"/>
    </row>
    <row r="23" spans="1:24" x14ac:dyDescent="0.2">
      <c r="A23" s="48"/>
      <c r="B23" s="55" t="s">
        <v>19</v>
      </c>
      <c r="C23" s="79"/>
      <c r="D23" s="79"/>
      <c r="E23" s="67"/>
      <c r="F23" s="67"/>
      <c r="G23" s="67"/>
      <c r="H23" s="69"/>
      <c r="I23" s="71"/>
      <c r="J23" s="67"/>
      <c r="K23" s="67"/>
      <c r="L23" s="67"/>
      <c r="M23" s="69"/>
      <c r="N23" s="71"/>
      <c r="O23" s="67"/>
      <c r="P23" s="67"/>
      <c r="Q23" s="67"/>
      <c r="R23" s="69"/>
      <c r="S23" s="71"/>
      <c r="T23" s="67"/>
      <c r="U23" s="67"/>
      <c r="V23" s="67"/>
      <c r="W23" s="69"/>
      <c r="X23" s="71"/>
    </row>
    <row r="24" spans="1:24" s="16" customFormat="1" x14ac:dyDescent="0.2">
      <c r="A24" s="48"/>
      <c r="B24" s="56" t="s">
        <v>21</v>
      </c>
      <c r="C24" s="24"/>
      <c r="D24" s="78">
        <v>0.25</v>
      </c>
      <c r="E24" s="66">
        <v>10</v>
      </c>
      <c r="F24" s="66">
        <v>10</v>
      </c>
      <c r="G24" s="66">
        <v>10</v>
      </c>
      <c r="H24" s="68">
        <f>AVERAGE(E24:G24)</f>
        <v>10</v>
      </c>
      <c r="I24" s="70">
        <f t="shared" si="0"/>
        <v>2.5</v>
      </c>
      <c r="J24" s="66">
        <v>10</v>
      </c>
      <c r="K24" s="66">
        <v>10</v>
      </c>
      <c r="L24" s="66">
        <v>10</v>
      </c>
      <c r="M24" s="68">
        <f>AVERAGE(J24:L24)</f>
        <v>10</v>
      </c>
      <c r="N24" s="70">
        <f t="shared" si="1"/>
        <v>2.5</v>
      </c>
      <c r="O24" s="66">
        <v>10</v>
      </c>
      <c r="P24" s="66">
        <v>10</v>
      </c>
      <c r="Q24" s="66">
        <v>10</v>
      </c>
      <c r="R24" s="68">
        <f>AVERAGE(O24:Q24)</f>
        <v>10</v>
      </c>
      <c r="S24" s="70">
        <f t="shared" si="2"/>
        <v>2.5</v>
      </c>
      <c r="T24" s="66">
        <v>10</v>
      </c>
      <c r="U24" s="66">
        <v>10</v>
      </c>
      <c r="V24" s="66">
        <v>10</v>
      </c>
      <c r="W24" s="68">
        <f>AVERAGE(T24:V24)</f>
        <v>10</v>
      </c>
      <c r="X24" s="70">
        <f t="shared" si="3"/>
        <v>2.5</v>
      </c>
    </row>
    <row r="25" spans="1:24" ht="25.5" x14ac:dyDescent="0.2">
      <c r="A25" s="49"/>
      <c r="B25" s="64" t="s">
        <v>34</v>
      </c>
      <c r="C25" s="17"/>
      <c r="D25" s="79"/>
      <c r="E25" s="67"/>
      <c r="F25" s="67"/>
      <c r="G25" s="67"/>
      <c r="H25" s="69"/>
      <c r="I25" s="71"/>
      <c r="J25" s="67"/>
      <c r="K25" s="67"/>
      <c r="L25" s="67"/>
      <c r="M25" s="69"/>
      <c r="N25" s="71"/>
      <c r="O25" s="67"/>
      <c r="P25" s="67"/>
      <c r="Q25" s="67"/>
      <c r="R25" s="69"/>
      <c r="S25" s="71"/>
      <c r="T25" s="67"/>
      <c r="U25" s="67"/>
      <c r="V25" s="67"/>
      <c r="W25" s="69"/>
      <c r="X25" s="71"/>
    </row>
    <row r="26" spans="1:24" s="16" customFormat="1" x14ac:dyDescent="0.2">
      <c r="A26" s="50"/>
      <c r="B26" s="32" t="s">
        <v>20</v>
      </c>
      <c r="C26" s="33"/>
      <c r="D26" s="33">
        <v>0.15</v>
      </c>
      <c r="E26" s="42">
        <v>10</v>
      </c>
      <c r="F26" s="42">
        <v>10</v>
      </c>
      <c r="G26" s="42">
        <v>10</v>
      </c>
      <c r="H26" s="34">
        <f>AVERAGE(E26:G26)</f>
        <v>10</v>
      </c>
      <c r="I26" s="35">
        <f t="shared" si="0"/>
        <v>1.5</v>
      </c>
      <c r="J26" s="42">
        <v>10</v>
      </c>
      <c r="K26" s="42">
        <v>10</v>
      </c>
      <c r="L26" s="42">
        <v>10</v>
      </c>
      <c r="M26" s="34">
        <f>AVERAGE(J26:L26)</f>
        <v>10</v>
      </c>
      <c r="N26" s="35">
        <f t="shared" si="1"/>
        <v>1.5</v>
      </c>
      <c r="O26" s="42">
        <v>10</v>
      </c>
      <c r="P26" s="42">
        <v>10</v>
      </c>
      <c r="Q26" s="42">
        <v>10</v>
      </c>
      <c r="R26" s="34">
        <f>AVERAGE(O26:Q26)</f>
        <v>10</v>
      </c>
      <c r="S26" s="35">
        <f t="shared" si="2"/>
        <v>1.5</v>
      </c>
      <c r="T26" s="42">
        <v>10</v>
      </c>
      <c r="U26" s="42">
        <v>10</v>
      </c>
      <c r="V26" s="42">
        <v>10</v>
      </c>
      <c r="W26" s="34">
        <f>AVERAGE(T26:V26)</f>
        <v>10</v>
      </c>
      <c r="X26" s="35">
        <f t="shared" si="3"/>
        <v>1.5</v>
      </c>
    </row>
    <row r="27" spans="1:24" s="16" customFormat="1" ht="51" x14ac:dyDescent="0.2">
      <c r="A27" s="51" t="s">
        <v>36</v>
      </c>
      <c r="B27" s="53" t="s">
        <v>43</v>
      </c>
      <c r="C27" s="80"/>
      <c r="D27" s="80">
        <v>0.35</v>
      </c>
      <c r="E27" s="72">
        <v>10</v>
      </c>
      <c r="F27" s="72">
        <v>10</v>
      </c>
      <c r="G27" s="72">
        <v>10</v>
      </c>
      <c r="H27" s="73">
        <f>AVERAGE(E27:G27)</f>
        <v>10</v>
      </c>
      <c r="I27" s="74">
        <f t="shared" ref="I27" si="4">H27*$D27</f>
        <v>3.5</v>
      </c>
      <c r="J27" s="72">
        <v>10</v>
      </c>
      <c r="K27" s="72">
        <v>10</v>
      </c>
      <c r="L27" s="72">
        <v>10</v>
      </c>
      <c r="M27" s="73">
        <f>AVERAGE(J27:L27)</f>
        <v>10</v>
      </c>
      <c r="N27" s="74">
        <f t="shared" ref="N27" si="5">M27*$D27</f>
        <v>3.5</v>
      </c>
      <c r="O27" s="72">
        <v>10</v>
      </c>
      <c r="P27" s="72">
        <v>10</v>
      </c>
      <c r="Q27" s="72">
        <v>10</v>
      </c>
      <c r="R27" s="73">
        <f>AVERAGE(O27:Q27)</f>
        <v>10</v>
      </c>
      <c r="S27" s="74">
        <f t="shared" ref="S27" si="6">R27*$D27</f>
        <v>3.5</v>
      </c>
      <c r="T27" s="72">
        <v>10</v>
      </c>
      <c r="U27" s="72">
        <v>10</v>
      </c>
      <c r="V27" s="72">
        <v>10</v>
      </c>
      <c r="W27" s="73">
        <f>AVERAGE(T27:V27)</f>
        <v>10</v>
      </c>
      <c r="X27" s="74">
        <f t="shared" ref="X27" si="7">W27*$D27</f>
        <v>3.5</v>
      </c>
    </row>
    <row r="28" spans="1:24" x14ac:dyDescent="0.2">
      <c r="A28" s="46"/>
      <c r="B28" s="54" t="s">
        <v>14</v>
      </c>
      <c r="C28" s="80"/>
      <c r="D28" s="80"/>
      <c r="E28" s="72"/>
      <c r="F28" s="72"/>
      <c r="G28" s="72"/>
      <c r="H28" s="73"/>
      <c r="I28" s="74"/>
      <c r="J28" s="72"/>
      <c r="K28" s="72"/>
      <c r="L28" s="72"/>
      <c r="M28" s="73"/>
      <c r="N28" s="74"/>
      <c r="O28" s="72"/>
      <c r="P28" s="72"/>
      <c r="Q28" s="72"/>
      <c r="R28" s="73"/>
      <c r="S28" s="74"/>
      <c r="T28" s="72"/>
      <c r="U28" s="72"/>
      <c r="V28" s="72"/>
      <c r="W28" s="73"/>
      <c r="X28" s="74"/>
    </row>
    <row r="29" spans="1:24" x14ac:dyDescent="0.2">
      <c r="A29" s="46"/>
      <c r="B29" s="65" t="s">
        <v>44</v>
      </c>
      <c r="C29" s="80"/>
      <c r="D29" s="80"/>
      <c r="E29" s="72"/>
      <c r="F29" s="72"/>
      <c r="G29" s="72"/>
      <c r="H29" s="73"/>
      <c r="I29" s="74"/>
      <c r="J29" s="72"/>
      <c r="K29" s="72"/>
      <c r="L29" s="72"/>
      <c r="M29" s="73"/>
      <c r="N29" s="74"/>
      <c r="O29" s="72"/>
      <c r="P29" s="72"/>
      <c r="Q29" s="72"/>
      <c r="R29" s="73"/>
      <c r="S29" s="74"/>
      <c r="T29" s="72"/>
      <c r="U29" s="72"/>
      <c r="V29" s="72"/>
      <c r="W29" s="73"/>
      <c r="X29" s="74"/>
    </row>
    <row r="30" spans="1:24" x14ac:dyDescent="0.2">
      <c r="A30" s="46"/>
      <c r="B30" s="55" t="s">
        <v>15</v>
      </c>
      <c r="C30" s="79"/>
      <c r="D30" s="79"/>
      <c r="E30" s="67"/>
      <c r="F30" s="67"/>
      <c r="G30" s="67"/>
      <c r="H30" s="69"/>
      <c r="I30" s="71"/>
      <c r="J30" s="67"/>
      <c r="K30" s="67"/>
      <c r="L30" s="67"/>
      <c r="M30" s="69"/>
      <c r="N30" s="71"/>
      <c r="O30" s="67"/>
      <c r="P30" s="67"/>
      <c r="Q30" s="67"/>
      <c r="R30" s="69"/>
      <c r="S30" s="71"/>
      <c r="T30" s="67"/>
      <c r="U30" s="67"/>
      <c r="V30" s="67"/>
      <c r="W30" s="69"/>
      <c r="X30" s="71"/>
    </row>
    <row r="31" spans="1:24" s="16" customFormat="1" x14ac:dyDescent="0.2">
      <c r="A31" s="46"/>
      <c r="B31" s="56" t="s">
        <v>17</v>
      </c>
      <c r="C31" s="78"/>
      <c r="D31" s="78">
        <v>0.25</v>
      </c>
      <c r="E31" s="66">
        <v>10</v>
      </c>
      <c r="F31" s="66">
        <v>10</v>
      </c>
      <c r="G31" s="66">
        <v>10</v>
      </c>
      <c r="H31" s="68">
        <f>AVERAGE(E31:G31)</f>
        <v>10</v>
      </c>
      <c r="I31" s="70">
        <f t="shared" ref="I31" si="8">H31*$D31</f>
        <v>2.5</v>
      </c>
      <c r="J31" s="66">
        <v>10</v>
      </c>
      <c r="K31" s="66">
        <v>10</v>
      </c>
      <c r="L31" s="66">
        <v>10</v>
      </c>
      <c r="M31" s="68">
        <f>AVERAGE(J31:L31)</f>
        <v>10</v>
      </c>
      <c r="N31" s="70">
        <f t="shared" ref="N31" si="9">M31*$D31</f>
        <v>2.5</v>
      </c>
      <c r="O31" s="66">
        <v>10</v>
      </c>
      <c r="P31" s="66">
        <v>10</v>
      </c>
      <c r="Q31" s="66">
        <v>10</v>
      </c>
      <c r="R31" s="68">
        <f>AVERAGE(O31:Q31)</f>
        <v>10</v>
      </c>
      <c r="S31" s="70">
        <f t="shared" ref="S31" si="10">R31*$D31</f>
        <v>2.5</v>
      </c>
      <c r="T31" s="66">
        <v>10</v>
      </c>
      <c r="U31" s="66">
        <v>10</v>
      </c>
      <c r="V31" s="66">
        <v>10</v>
      </c>
      <c r="W31" s="68">
        <f>AVERAGE(T31:V31)</f>
        <v>10</v>
      </c>
      <c r="X31" s="70">
        <f t="shared" ref="X31" si="11">W31*$D31</f>
        <v>2.5</v>
      </c>
    </row>
    <row r="32" spans="1:24" x14ac:dyDescent="0.2">
      <c r="A32" s="47"/>
      <c r="B32" s="57" t="s">
        <v>45</v>
      </c>
      <c r="C32" s="80"/>
      <c r="D32" s="80"/>
      <c r="E32" s="72"/>
      <c r="F32" s="72"/>
      <c r="G32" s="72"/>
      <c r="H32" s="73"/>
      <c r="I32" s="74"/>
      <c r="J32" s="72"/>
      <c r="K32" s="72"/>
      <c r="L32" s="72"/>
      <c r="M32" s="73"/>
      <c r="N32" s="74"/>
      <c r="O32" s="72"/>
      <c r="P32" s="72"/>
      <c r="Q32" s="72"/>
      <c r="R32" s="73"/>
      <c r="S32" s="74"/>
      <c r="T32" s="72"/>
      <c r="U32" s="72"/>
      <c r="V32" s="72"/>
      <c r="W32" s="73"/>
      <c r="X32" s="74"/>
    </row>
    <row r="33" spans="1:24" x14ac:dyDescent="0.2">
      <c r="A33" s="48"/>
      <c r="B33" s="57" t="s">
        <v>18</v>
      </c>
      <c r="C33" s="80"/>
      <c r="D33" s="80"/>
      <c r="E33" s="72"/>
      <c r="F33" s="72"/>
      <c r="G33" s="72"/>
      <c r="H33" s="73"/>
      <c r="I33" s="74"/>
      <c r="J33" s="72"/>
      <c r="K33" s="72"/>
      <c r="L33" s="72"/>
      <c r="M33" s="73"/>
      <c r="N33" s="74"/>
      <c r="O33" s="72"/>
      <c r="P33" s="72"/>
      <c r="Q33" s="72"/>
      <c r="R33" s="73"/>
      <c r="S33" s="74"/>
      <c r="T33" s="72"/>
      <c r="U33" s="72"/>
      <c r="V33" s="72"/>
      <c r="W33" s="73"/>
      <c r="X33" s="74"/>
    </row>
    <row r="34" spans="1:24" x14ac:dyDescent="0.2">
      <c r="A34" s="48"/>
      <c r="B34" s="55" t="s">
        <v>19</v>
      </c>
      <c r="C34" s="79"/>
      <c r="D34" s="79"/>
      <c r="E34" s="67"/>
      <c r="F34" s="67"/>
      <c r="G34" s="67"/>
      <c r="H34" s="69"/>
      <c r="I34" s="71"/>
      <c r="J34" s="67"/>
      <c r="K34" s="67"/>
      <c r="L34" s="67"/>
      <c r="M34" s="69"/>
      <c r="N34" s="71"/>
      <c r="O34" s="67"/>
      <c r="P34" s="67"/>
      <c r="Q34" s="67"/>
      <c r="R34" s="69"/>
      <c r="S34" s="71"/>
      <c r="T34" s="67"/>
      <c r="U34" s="67"/>
      <c r="V34" s="67"/>
      <c r="W34" s="69"/>
      <c r="X34" s="71"/>
    </row>
    <row r="35" spans="1:24" s="16" customFormat="1" x14ac:dyDescent="0.2">
      <c r="A35" s="48"/>
      <c r="B35" s="56" t="s">
        <v>21</v>
      </c>
      <c r="C35" s="63"/>
      <c r="D35" s="78">
        <v>0.25</v>
      </c>
      <c r="E35" s="66">
        <v>10</v>
      </c>
      <c r="F35" s="66">
        <v>10</v>
      </c>
      <c r="G35" s="66">
        <v>10</v>
      </c>
      <c r="H35" s="68">
        <f>AVERAGE(E35:G35)</f>
        <v>10</v>
      </c>
      <c r="I35" s="70">
        <f t="shared" ref="I35" si="12">H35*$D35</f>
        <v>2.5</v>
      </c>
      <c r="J35" s="66">
        <v>10</v>
      </c>
      <c r="K35" s="66">
        <v>10</v>
      </c>
      <c r="L35" s="66">
        <v>10</v>
      </c>
      <c r="M35" s="68">
        <f>AVERAGE(J35:L35)</f>
        <v>10</v>
      </c>
      <c r="N35" s="70">
        <f t="shared" ref="N35" si="13">M35*$D35</f>
        <v>2.5</v>
      </c>
      <c r="O35" s="66">
        <v>10</v>
      </c>
      <c r="P35" s="66">
        <v>10</v>
      </c>
      <c r="Q35" s="66">
        <v>10</v>
      </c>
      <c r="R35" s="68">
        <f>AVERAGE(O35:Q35)</f>
        <v>10</v>
      </c>
      <c r="S35" s="70">
        <f t="shared" ref="S35" si="14">R35*$D35</f>
        <v>2.5</v>
      </c>
      <c r="T35" s="66">
        <v>10</v>
      </c>
      <c r="U35" s="66">
        <v>10</v>
      </c>
      <c r="V35" s="66">
        <v>10</v>
      </c>
      <c r="W35" s="68">
        <f>AVERAGE(T35:V35)</f>
        <v>10</v>
      </c>
      <c r="X35" s="70">
        <f t="shared" ref="X35" si="15">W35*$D35</f>
        <v>2.5</v>
      </c>
    </row>
    <row r="36" spans="1:24" ht="25.5" x14ac:dyDescent="0.2">
      <c r="A36" s="49"/>
      <c r="B36" s="64" t="s">
        <v>34</v>
      </c>
      <c r="C36" s="17"/>
      <c r="D36" s="79"/>
      <c r="E36" s="67"/>
      <c r="F36" s="67"/>
      <c r="G36" s="67"/>
      <c r="H36" s="69"/>
      <c r="I36" s="71"/>
      <c r="J36" s="67"/>
      <c r="K36" s="67"/>
      <c r="L36" s="67"/>
      <c r="M36" s="69"/>
      <c r="N36" s="71"/>
      <c r="O36" s="67"/>
      <c r="P36" s="67"/>
      <c r="Q36" s="67"/>
      <c r="R36" s="69"/>
      <c r="S36" s="71"/>
      <c r="T36" s="67"/>
      <c r="U36" s="67"/>
      <c r="V36" s="67"/>
      <c r="W36" s="69"/>
      <c r="X36" s="71"/>
    </row>
    <row r="37" spans="1:24" s="16" customFormat="1" ht="13.5" thickBot="1" x14ac:dyDescent="0.25">
      <c r="A37" s="52"/>
      <c r="B37" s="32" t="s">
        <v>20</v>
      </c>
      <c r="C37" s="14"/>
      <c r="D37" s="14">
        <v>0.15</v>
      </c>
      <c r="E37" s="43">
        <v>10</v>
      </c>
      <c r="F37" s="43">
        <v>10</v>
      </c>
      <c r="G37" s="43">
        <v>10</v>
      </c>
      <c r="H37" s="23">
        <f>AVERAGE(E37:G37)</f>
        <v>10</v>
      </c>
      <c r="I37" s="21">
        <f t="shared" ref="I37" si="16">H37*$D37</f>
        <v>1.5</v>
      </c>
      <c r="J37" s="43">
        <v>10</v>
      </c>
      <c r="K37" s="43">
        <v>10</v>
      </c>
      <c r="L37" s="43">
        <v>10</v>
      </c>
      <c r="M37" s="23">
        <f>AVERAGE(J37:L37)</f>
        <v>10</v>
      </c>
      <c r="N37" s="21">
        <f t="shared" ref="N37" si="17">M37*$D37</f>
        <v>1.5</v>
      </c>
      <c r="O37" s="43">
        <v>10</v>
      </c>
      <c r="P37" s="43">
        <v>10</v>
      </c>
      <c r="Q37" s="43">
        <v>10</v>
      </c>
      <c r="R37" s="23">
        <f>AVERAGE(O37:Q37)</f>
        <v>10</v>
      </c>
      <c r="S37" s="21">
        <f t="shared" ref="S37" si="18">R37*$D37</f>
        <v>1.5</v>
      </c>
      <c r="T37" s="43">
        <v>10</v>
      </c>
      <c r="U37" s="43">
        <v>10</v>
      </c>
      <c r="V37" s="43">
        <v>10</v>
      </c>
      <c r="W37" s="23">
        <f>AVERAGE(T37:V37)</f>
        <v>10</v>
      </c>
      <c r="X37" s="21">
        <f t="shared" ref="X37" si="19">W37*$D37</f>
        <v>1.5</v>
      </c>
    </row>
    <row r="38" spans="1:24" ht="13.5" thickBot="1" x14ac:dyDescent="0.25">
      <c r="A38" s="25"/>
      <c r="B38" s="26" t="s">
        <v>47</v>
      </c>
      <c r="C38" s="27">
        <v>0.23</v>
      </c>
      <c r="D38" s="28" t="str">
        <f>IF(SUM(D4:D15)&lt;&gt;100%,SUM(D4:D15),"")</f>
        <v/>
      </c>
      <c r="E38" s="44"/>
      <c r="F38" s="44"/>
      <c r="G38" s="44"/>
      <c r="H38" s="30"/>
      <c r="I38" s="31">
        <f>(((SUM(I27:I37)/10)+(SUM(I16:I26)/10)+(SUM(I5:I15)/10))/3)*$C$38</f>
        <v>0.23</v>
      </c>
      <c r="J38" s="29"/>
      <c r="K38" s="29"/>
      <c r="L38" s="29"/>
      <c r="M38" s="30"/>
      <c r="N38" s="31">
        <f>(((SUM(N27:N37)/10)+(SUM(N16:N26)/10)+(SUM(N5:N15)/10))/3)*$C$38</f>
        <v>0.23</v>
      </c>
      <c r="O38" s="29"/>
      <c r="P38" s="29"/>
      <c r="Q38" s="29"/>
      <c r="R38" s="30"/>
      <c r="S38" s="31">
        <f>(((SUM(S27:S37)/10)+(SUM(S16:S26)/10)+(SUM(S5:S15)/10))/3)*$C$38</f>
        <v>0.23</v>
      </c>
      <c r="T38" s="29"/>
      <c r="U38" s="29"/>
      <c r="V38" s="29"/>
      <c r="W38" s="30"/>
      <c r="X38" s="31">
        <f>(((SUM(X27:X37)/10)+(SUM(X16:X26)/10)+(SUM(X5:X15)/10))/3)*$C$38</f>
        <v>0.23</v>
      </c>
    </row>
    <row r="39" spans="1:24" x14ac:dyDescent="0.2">
      <c r="A39" s="60" t="s">
        <v>48</v>
      </c>
      <c r="B39" s="4" t="s">
        <v>42</v>
      </c>
      <c r="C39" s="14"/>
      <c r="D39" s="17"/>
      <c r="E39" s="5"/>
      <c r="F39" s="5"/>
      <c r="G39" s="5"/>
      <c r="H39" s="7"/>
      <c r="I39" s="15"/>
      <c r="J39" s="5"/>
      <c r="K39" s="5"/>
      <c r="L39" s="5"/>
      <c r="M39" s="7"/>
      <c r="N39" s="15"/>
      <c r="O39" s="5"/>
      <c r="P39" s="5"/>
      <c r="Q39" s="5"/>
      <c r="R39" s="7"/>
      <c r="S39" s="15"/>
      <c r="T39" s="5"/>
      <c r="U39" s="5"/>
      <c r="V39" s="5"/>
      <c r="W39" s="7"/>
      <c r="X39" s="15"/>
    </row>
    <row r="40" spans="1:24" ht="38.25" x14ac:dyDescent="0.2">
      <c r="A40" s="47"/>
      <c r="B40" s="56" t="s">
        <v>52</v>
      </c>
      <c r="C40" s="14"/>
      <c r="D40" s="14">
        <v>0.3</v>
      </c>
      <c r="E40" s="8">
        <v>10</v>
      </c>
      <c r="F40" s="8">
        <v>10</v>
      </c>
      <c r="G40" s="8">
        <v>10</v>
      </c>
      <c r="H40" s="9">
        <f>AVERAGE(E40:G40)</f>
        <v>10</v>
      </c>
      <c r="I40" s="21">
        <f t="shared" ref="I40:I43" si="20">H40*$D40</f>
        <v>3</v>
      </c>
      <c r="J40" s="8">
        <v>10</v>
      </c>
      <c r="K40" s="8">
        <v>10</v>
      </c>
      <c r="L40" s="8">
        <v>10</v>
      </c>
      <c r="M40" s="9">
        <f>AVERAGE(J40:L40)</f>
        <v>10</v>
      </c>
      <c r="N40" s="21">
        <f t="shared" ref="N40:N43" si="21">M40*$D40</f>
        <v>3</v>
      </c>
      <c r="O40" s="8">
        <v>10</v>
      </c>
      <c r="P40" s="8">
        <v>10</v>
      </c>
      <c r="Q40" s="8">
        <v>10</v>
      </c>
      <c r="R40" s="9">
        <f>AVERAGE(O40:Q40)</f>
        <v>10</v>
      </c>
      <c r="S40" s="21">
        <f t="shared" ref="S40:S43" si="22">R40*$D40</f>
        <v>3</v>
      </c>
      <c r="T40" s="8">
        <v>10</v>
      </c>
      <c r="U40" s="8">
        <v>10</v>
      </c>
      <c r="V40" s="8">
        <v>10</v>
      </c>
      <c r="W40" s="9">
        <f>AVERAGE(T40:V40)</f>
        <v>10</v>
      </c>
      <c r="X40" s="21">
        <f t="shared" ref="X40:X43" si="23">W40*$D40</f>
        <v>3</v>
      </c>
    </row>
    <row r="41" spans="1:24" s="16" customFormat="1" x14ac:dyDescent="0.2">
      <c r="A41" s="47"/>
      <c r="B41" s="56" t="s">
        <v>53</v>
      </c>
      <c r="C41" s="14"/>
      <c r="D41" s="14">
        <v>0.25</v>
      </c>
      <c r="E41" s="8">
        <v>10</v>
      </c>
      <c r="F41" s="8">
        <v>10</v>
      </c>
      <c r="G41" s="8">
        <v>10</v>
      </c>
      <c r="H41" s="9">
        <f>AVERAGE(E41:G41)</f>
        <v>10</v>
      </c>
      <c r="I41" s="21">
        <f t="shared" si="20"/>
        <v>2.5</v>
      </c>
      <c r="J41" s="8">
        <v>10</v>
      </c>
      <c r="K41" s="8">
        <v>10</v>
      </c>
      <c r="L41" s="8">
        <v>10</v>
      </c>
      <c r="M41" s="9">
        <f>AVERAGE(J41:L41)</f>
        <v>10</v>
      </c>
      <c r="N41" s="21">
        <f t="shared" si="21"/>
        <v>2.5</v>
      </c>
      <c r="O41" s="8">
        <v>10</v>
      </c>
      <c r="P41" s="8">
        <v>10</v>
      </c>
      <c r="Q41" s="8">
        <v>10</v>
      </c>
      <c r="R41" s="9">
        <f>AVERAGE(O41:Q41)</f>
        <v>10</v>
      </c>
      <c r="S41" s="21">
        <f t="shared" si="22"/>
        <v>2.5</v>
      </c>
      <c r="T41" s="8">
        <v>10</v>
      </c>
      <c r="U41" s="8">
        <v>10</v>
      </c>
      <c r="V41" s="8">
        <v>10</v>
      </c>
      <c r="W41" s="9">
        <f>AVERAGE(T41:V41)</f>
        <v>10</v>
      </c>
      <c r="X41" s="21">
        <f t="shared" si="23"/>
        <v>2.5</v>
      </c>
    </row>
    <row r="42" spans="1:24" s="16" customFormat="1" x14ac:dyDescent="0.2">
      <c r="A42" s="47"/>
      <c r="B42" s="56" t="s">
        <v>40</v>
      </c>
      <c r="C42" s="14"/>
      <c r="D42" s="14">
        <v>0.25</v>
      </c>
      <c r="E42" s="8">
        <v>10</v>
      </c>
      <c r="F42" s="8">
        <v>10</v>
      </c>
      <c r="G42" s="8">
        <v>10</v>
      </c>
      <c r="H42" s="9">
        <f>AVERAGE(E42:G42)</f>
        <v>10</v>
      </c>
      <c r="I42" s="21">
        <f t="shared" si="20"/>
        <v>2.5</v>
      </c>
      <c r="J42" s="8">
        <v>10</v>
      </c>
      <c r="K42" s="8">
        <v>10</v>
      </c>
      <c r="L42" s="8">
        <v>10</v>
      </c>
      <c r="M42" s="9">
        <f>AVERAGE(J42:L42)</f>
        <v>10</v>
      </c>
      <c r="N42" s="21">
        <f t="shared" si="21"/>
        <v>2.5</v>
      </c>
      <c r="O42" s="8">
        <v>10</v>
      </c>
      <c r="P42" s="8">
        <v>10</v>
      </c>
      <c r="Q42" s="8">
        <v>10</v>
      </c>
      <c r="R42" s="9">
        <f>AVERAGE(O42:Q42)</f>
        <v>10</v>
      </c>
      <c r="S42" s="21">
        <f t="shared" si="22"/>
        <v>2.5</v>
      </c>
      <c r="T42" s="8">
        <v>10</v>
      </c>
      <c r="U42" s="8">
        <v>10</v>
      </c>
      <c r="V42" s="8">
        <v>10</v>
      </c>
      <c r="W42" s="9">
        <f>AVERAGE(T42:V42)</f>
        <v>10</v>
      </c>
      <c r="X42" s="21">
        <f t="shared" si="23"/>
        <v>2.5</v>
      </c>
    </row>
    <row r="43" spans="1:24" s="16" customFormat="1" ht="13.5" thickBot="1" x14ac:dyDescent="0.25">
      <c r="A43" s="47"/>
      <c r="B43" s="56" t="s">
        <v>41</v>
      </c>
      <c r="C43" s="14"/>
      <c r="D43" s="14">
        <v>0.2</v>
      </c>
      <c r="E43" s="8">
        <v>10</v>
      </c>
      <c r="F43" s="8">
        <v>10</v>
      </c>
      <c r="G43" s="8">
        <v>10</v>
      </c>
      <c r="H43" s="9">
        <f>AVERAGE(E43:G43)</f>
        <v>10</v>
      </c>
      <c r="I43" s="21">
        <f t="shared" si="20"/>
        <v>2</v>
      </c>
      <c r="J43" s="8">
        <v>10</v>
      </c>
      <c r="K43" s="8">
        <v>10</v>
      </c>
      <c r="L43" s="8">
        <v>10</v>
      </c>
      <c r="M43" s="9">
        <f>AVERAGE(J43:L43)</f>
        <v>10</v>
      </c>
      <c r="N43" s="21">
        <f t="shared" si="21"/>
        <v>2</v>
      </c>
      <c r="O43" s="8">
        <v>10</v>
      </c>
      <c r="P43" s="8">
        <v>10</v>
      </c>
      <c r="Q43" s="8">
        <v>10</v>
      </c>
      <c r="R43" s="9">
        <f>AVERAGE(O43:Q43)</f>
        <v>10</v>
      </c>
      <c r="S43" s="21">
        <f t="shared" si="22"/>
        <v>2</v>
      </c>
      <c r="T43" s="8">
        <v>10</v>
      </c>
      <c r="U43" s="8">
        <v>10</v>
      </c>
      <c r="V43" s="8">
        <v>10</v>
      </c>
      <c r="W43" s="9">
        <f>AVERAGE(T43:V43)</f>
        <v>10</v>
      </c>
      <c r="X43" s="21">
        <f t="shared" si="23"/>
        <v>2</v>
      </c>
    </row>
    <row r="44" spans="1:24" ht="13.5" thickBot="1" x14ac:dyDescent="0.25">
      <c r="A44" s="25"/>
      <c r="B44" s="26" t="s">
        <v>49</v>
      </c>
      <c r="C44" s="27">
        <v>0.17</v>
      </c>
      <c r="D44" s="28" t="str">
        <f>IF(SUM(D40:D43)&lt;&gt;100%,SUM(D40:D43),"")</f>
        <v/>
      </c>
      <c r="E44" s="29"/>
      <c r="F44" s="29"/>
      <c r="G44" s="29"/>
      <c r="H44" s="30"/>
      <c r="I44" s="31">
        <f>((SUM(I40:I43)/10))*$C$44</f>
        <v>0.17</v>
      </c>
      <c r="J44" s="29"/>
      <c r="K44" s="29"/>
      <c r="L44" s="29"/>
      <c r="M44" s="30"/>
      <c r="N44" s="31">
        <f>((SUM(N40:N43)/10))*$C$44</f>
        <v>0.17</v>
      </c>
      <c r="O44" s="29"/>
      <c r="P44" s="29"/>
      <c r="Q44" s="29"/>
      <c r="R44" s="30"/>
      <c r="S44" s="31">
        <f>((SUM(S40:S43)/10))*$C$44</f>
        <v>0.17</v>
      </c>
      <c r="T44" s="29"/>
      <c r="U44" s="29"/>
      <c r="V44" s="29"/>
      <c r="W44" s="30"/>
      <c r="X44" s="31">
        <f>((SUM(X40:X43)/10))*$C$44</f>
        <v>0.17</v>
      </c>
    </row>
    <row r="45" spans="1:24" x14ac:dyDescent="0.2">
      <c r="A45" s="13" t="s">
        <v>39</v>
      </c>
      <c r="B45" s="4" t="s">
        <v>31</v>
      </c>
      <c r="C45" s="14"/>
      <c r="D45" s="17"/>
      <c r="E45" s="5"/>
      <c r="F45" s="5"/>
      <c r="G45" s="5"/>
      <c r="H45" s="7"/>
      <c r="I45" s="15"/>
      <c r="J45" s="5"/>
      <c r="K45" s="5"/>
      <c r="L45" s="5"/>
      <c r="M45" s="7"/>
      <c r="N45" s="15"/>
      <c r="O45" s="5"/>
      <c r="P45" s="5"/>
      <c r="Q45" s="5"/>
      <c r="R45" s="7"/>
      <c r="S45" s="15"/>
      <c r="T45" s="5"/>
      <c r="U45" s="5"/>
      <c r="V45" s="5"/>
      <c r="W45" s="7"/>
      <c r="X45" s="15"/>
    </row>
    <row r="46" spans="1:24" ht="25.5" x14ac:dyDescent="0.2">
      <c r="A46" s="61"/>
      <c r="B46" s="22" t="s">
        <v>32</v>
      </c>
      <c r="C46" s="14"/>
      <c r="D46" s="14">
        <v>0.3</v>
      </c>
      <c r="E46" s="8">
        <v>10</v>
      </c>
      <c r="F46" s="8">
        <v>10</v>
      </c>
      <c r="G46" s="8">
        <v>10</v>
      </c>
      <c r="H46" s="9">
        <f>AVERAGE(E46:G46)</f>
        <v>10</v>
      </c>
      <c r="I46" s="21">
        <f>H46*$D46</f>
        <v>3</v>
      </c>
      <c r="J46" s="8">
        <v>10</v>
      </c>
      <c r="K46" s="8">
        <v>10</v>
      </c>
      <c r="L46" s="8">
        <v>10</v>
      </c>
      <c r="M46" s="9">
        <f>AVERAGE(J46:L46)</f>
        <v>10</v>
      </c>
      <c r="N46" s="21">
        <f>M46*$D46</f>
        <v>3</v>
      </c>
      <c r="O46" s="8">
        <v>10</v>
      </c>
      <c r="P46" s="8">
        <v>10</v>
      </c>
      <c r="Q46" s="8">
        <v>10</v>
      </c>
      <c r="R46" s="9">
        <f>AVERAGE(O46:Q46)</f>
        <v>10</v>
      </c>
      <c r="S46" s="21">
        <f>R46*$D46</f>
        <v>3</v>
      </c>
      <c r="T46" s="8">
        <v>10</v>
      </c>
      <c r="U46" s="8">
        <v>10</v>
      </c>
      <c r="V46" s="8">
        <v>10</v>
      </c>
      <c r="W46" s="9">
        <f>AVERAGE(T46:V46)</f>
        <v>10</v>
      </c>
      <c r="X46" s="21">
        <f>W46*$D46</f>
        <v>3</v>
      </c>
    </row>
    <row r="47" spans="1:24" s="16" customFormat="1" ht="25.5" x14ac:dyDescent="0.2">
      <c r="A47" s="47"/>
      <c r="B47" s="58" t="s">
        <v>35</v>
      </c>
      <c r="C47" s="14"/>
      <c r="D47" s="14">
        <v>0.35</v>
      </c>
      <c r="E47" s="8">
        <v>10</v>
      </c>
      <c r="F47" s="8">
        <v>10</v>
      </c>
      <c r="G47" s="8">
        <v>10</v>
      </c>
      <c r="H47" s="9">
        <f>AVERAGE(E47:G47)</f>
        <v>10</v>
      </c>
      <c r="I47" s="21">
        <f>H47*$D47</f>
        <v>3.5</v>
      </c>
      <c r="J47" s="8">
        <v>10</v>
      </c>
      <c r="K47" s="8">
        <v>10</v>
      </c>
      <c r="L47" s="8">
        <v>10</v>
      </c>
      <c r="M47" s="9">
        <f>AVERAGE(J47:L47)</f>
        <v>10</v>
      </c>
      <c r="N47" s="21">
        <f>M47*$D47</f>
        <v>3.5</v>
      </c>
      <c r="O47" s="8">
        <v>10</v>
      </c>
      <c r="P47" s="8">
        <v>10</v>
      </c>
      <c r="Q47" s="8">
        <v>10</v>
      </c>
      <c r="R47" s="9">
        <f>AVERAGE(O47:Q47)</f>
        <v>10</v>
      </c>
      <c r="S47" s="21">
        <f>R47*$D47</f>
        <v>3.5</v>
      </c>
      <c r="T47" s="8">
        <v>10</v>
      </c>
      <c r="U47" s="8">
        <v>10</v>
      </c>
      <c r="V47" s="8">
        <v>10</v>
      </c>
      <c r="W47" s="9">
        <f>AVERAGE(T47:V47)</f>
        <v>10</v>
      </c>
      <c r="X47" s="21">
        <f>W47*$D47</f>
        <v>3.5</v>
      </c>
    </row>
    <row r="48" spans="1:24" s="16" customFormat="1" ht="26.25" thickBot="1" x14ac:dyDescent="0.25">
      <c r="A48" s="62"/>
      <c r="B48" s="22" t="s">
        <v>33</v>
      </c>
      <c r="C48" s="14"/>
      <c r="D48" s="14">
        <v>0.35</v>
      </c>
      <c r="E48" s="8">
        <v>10</v>
      </c>
      <c r="F48" s="8">
        <v>10</v>
      </c>
      <c r="G48" s="8">
        <v>10</v>
      </c>
      <c r="H48" s="9">
        <f>AVERAGE(E48:G48)</f>
        <v>10</v>
      </c>
      <c r="I48" s="21">
        <f>H48*$D48</f>
        <v>3.5</v>
      </c>
      <c r="J48" s="8">
        <v>10</v>
      </c>
      <c r="K48" s="8">
        <v>10</v>
      </c>
      <c r="L48" s="8">
        <v>10</v>
      </c>
      <c r="M48" s="9">
        <f>AVERAGE(J48:L48)</f>
        <v>10</v>
      </c>
      <c r="N48" s="21">
        <f>M48*$D48</f>
        <v>3.5</v>
      </c>
      <c r="O48" s="8">
        <v>10</v>
      </c>
      <c r="P48" s="8">
        <v>10</v>
      </c>
      <c r="Q48" s="8">
        <v>10</v>
      </c>
      <c r="R48" s="9">
        <f>AVERAGE(O48:Q48)</f>
        <v>10</v>
      </c>
      <c r="S48" s="21">
        <f>R48*$D48</f>
        <v>3.5</v>
      </c>
      <c r="T48" s="8">
        <v>10</v>
      </c>
      <c r="U48" s="8">
        <v>10</v>
      </c>
      <c r="V48" s="8">
        <v>10</v>
      </c>
      <c r="W48" s="9">
        <f>AVERAGE(T48:V48)</f>
        <v>10</v>
      </c>
      <c r="X48" s="21">
        <f>W48*$D48</f>
        <v>3.5</v>
      </c>
    </row>
    <row r="49" spans="1:24" ht="13.5" thickBot="1" x14ac:dyDescent="0.25">
      <c r="A49" s="25"/>
      <c r="B49" s="26" t="s">
        <v>51</v>
      </c>
      <c r="C49" s="27">
        <v>0.2</v>
      </c>
      <c r="D49" s="28" t="str">
        <f>IF(SUM(D46:D48)&lt;&gt;100%,SUM(D46:D48),"")</f>
        <v/>
      </c>
      <c r="E49" s="29"/>
      <c r="F49" s="29"/>
      <c r="G49" s="29"/>
      <c r="H49" s="30"/>
      <c r="I49" s="31">
        <f>((SUM(I46:I48)/10))*$C$49</f>
        <v>0.2</v>
      </c>
      <c r="J49" s="29"/>
      <c r="K49" s="29"/>
      <c r="L49" s="29"/>
      <c r="M49" s="30"/>
      <c r="N49" s="31">
        <f>((SUM(N46:N48)/10))*$C$49</f>
        <v>0.2</v>
      </c>
      <c r="O49" s="29"/>
      <c r="P49" s="29"/>
      <c r="Q49" s="29"/>
      <c r="R49" s="30"/>
      <c r="S49" s="31">
        <f>((SUM(S46:S48)/10))*$C$49</f>
        <v>0.2</v>
      </c>
      <c r="T49" s="29"/>
      <c r="U49" s="29"/>
      <c r="V49" s="29"/>
      <c r="W49" s="30"/>
      <c r="X49" s="31">
        <f>((SUM(X46:X48)/10))*$C$49</f>
        <v>0.2</v>
      </c>
    </row>
    <row r="50" spans="1:24" x14ac:dyDescent="0.2">
      <c r="A50" s="60" t="s">
        <v>37</v>
      </c>
      <c r="B50" s="4" t="s">
        <v>22</v>
      </c>
      <c r="C50" s="14"/>
      <c r="D50" s="17"/>
      <c r="E50" s="5"/>
      <c r="F50" s="5"/>
      <c r="G50" s="5"/>
      <c r="H50" s="7"/>
      <c r="I50" s="15"/>
      <c r="J50" s="5"/>
      <c r="K50" s="5"/>
      <c r="L50" s="5"/>
      <c r="M50" s="7"/>
      <c r="N50" s="15"/>
      <c r="O50" s="5"/>
      <c r="P50" s="5"/>
      <c r="Q50" s="5"/>
      <c r="R50" s="7"/>
      <c r="S50" s="15"/>
      <c r="T50" s="5"/>
      <c r="U50" s="5"/>
      <c r="V50" s="5"/>
      <c r="W50" s="7"/>
      <c r="X50" s="15"/>
    </row>
    <row r="51" spans="1:24" ht="25.5" x14ac:dyDescent="0.2">
      <c r="A51" s="47"/>
      <c r="B51" s="58" t="s">
        <v>23</v>
      </c>
      <c r="C51" s="14"/>
      <c r="D51" s="14">
        <v>0.3</v>
      </c>
      <c r="E51" s="8">
        <v>10</v>
      </c>
      <c r="F51" s="8">
        <v>10</v>
      </c>
      <c r="G51" s="8">
        <v>10</v>
      </c>
      <c r="H51" s="9">
        <f>AVERAGE(E51:G51)</f>
        <v>10</v>
      </c>
      <c r="I51" s="21">
        <f t="shared" ref="I51:I55" si="24">H51*$D51</f>
        <v>3</v>
      </c>
      <c r="J51" s="8">
        <v>10</v>
      </c>
      <c r="K51" s="8">
        <v>10</v>
      </c>
      <c r="L51" s="8">
        <v>10</v>
      </c>
      <c r="M51" s="9">
        <f>AVERAGE(J51:L51)</f>
        <v>10</v>
      </c>
      <c r="N51" s="21">
        <f t="shared" ref="N51:N55" si="25">M51*$D51</f>
        <v>3</v>
      </c>
      <c r="O51" s="8">
        <v>10</v>
      </c>
      <c r="P51" s="8">
        <v>10</v>
      </c>
      <c r="Q51" s="8">
        <v>10</v>
      </c>
      <c r="R51" s="9">
        <f>AVERAGE(O51:Q51)</f>
        <v>10</v>
      </c>
      <c r="S51" s="21">
        <f t="shared" ref="S51:S55" si="26">R51*$D51</f>
        <v>3</v>
      </c>
      <c r="T51" s="8">
        <v>10</v>
      </c>
      <c r="U51" s="8">
        <v>10</v>
      </c>
      <c r="V51" s="8">
        <v>10</v>
      </c>
      <c r="W51" s="9">
        <f>AVERAGE(T51:V51)</f>
        <v>10</v>
      </c>
      <c r="X51" s="21">
        <f t="shared" ref="X51:X55" si="27">W51*$D51</f>
        <v>3</v>
      </c>
    </row>
    <row r="52" spans="1:24" s="16" customFormat="1" x14ac:dyDescent="0.2">
      <c r="A52" s="47"/>
      <c r="B52" s="58" t="s">
        <v>24</v>
      </c>
      <c r="C52" s="14"/>
      <c r="D52" s="14">
        <v>0.25</v>
      </c>
      <c r="E52" s="8">
        <v>10</v>
      </c>
      <c r="F52" s="8">
        <v>10</v>
      </c>
      <c r="G52" s="8">
        <v>10</v>
      </c>
      <c r="H52" s="9">
        <f>AVERAGE(E52:G52)</f>
        <v>10</v>
      </c>
      <c r="I52" s="21">
        <f t="shared" si="24"/>
        <v>2.5</v>
      </c>
      <c r="J52" s="8">
        <v>10</v>
      </c>
      <c r="K52" s="8">
        <v>10</v>
      </c>
      <c r="L52" s="8">
        <v>10</v>
      </c>
      <c r="M52" s="9">
        <f>AVERAGE(J52:L52)</f>
        <v>10</v>
      </c>
      <c r="N52" s="21">
        <f t="shared" si="25"/>
        <v>2.5</v>
      </c>
      <c r="O52" s="8">
        <v>10</v>
      </c>
      <c r="P52" s="8">
        <v>10</v>
      </c>
      <c r="Q52" s="8">
        <v>10</v>
      </c>
      <c r="R52" s="9">
        <f>AVERAGE(O52:Q52)</f>
        <v>10</v>
      </c>
      <c r="S52" s="21">
        <f t="shared" si="26"/>
        <v>2.5</v>
      </c>
      <c r="T52" s="8">
        <v>10</v>
      </c>
      <c r="U52" s="8">
        <v>10</v>
      </c>
      <c r="V52" s="8">
        <v>10</v>
      </c>
      <c r="W52" s="9">
        <f>AVERAGE(T52:V52)</f>
        <v>10</v>
      </c>
      <c r="X52" s="21">
        <f t="shared" si="27"/>
        <v>2.5</v>
      </c>
    </row>
    <row r="53" spans="1:24" s="16" customFormat="1" x14ac:dyDescent="0.2">
      <c r="A53" s="47"/>
      <c r="B53" s="58" t="s">
        <v>25</v>
      </c>
      <c r="C53" s="14"/>
      <c r="D53" s="14">
        <v>0.2</v>
      </c>
      <c r="E53" s="8">
        <v>10</v>
      </c>
      <c r="F53" s="8">
        <v>10</v>
      </c>
      <c r="G53" s="8">
        <v>10</v>
      </c>
      <c r="H53" s="9">
        <f>AVERAGE(E53:G53)</f>
        <v>10</v>
      </c>
      <c r="I53" s="21">
        <f t="shared" si="24"/>
        <v>2</v>
      </c>
      <c r="J53" s="8">
        <v>10</v>
      </c>
      <c r="K53" s="8">
        <v>10</v>
      </c>
      <c r="L53" s="8">
        <v>10</v>
      </c>
      <c r="M53" s="9">
        <f>AVERAGE(J53:L53)</f>
        <v>10</v>
      </c>
      <c r="N53" s="21">
        <f t="shared" si="25"/>
        <v>2</v>
      </c>
      <c r="O53" s="8">
        <v>10</v>
      </c>
      <c r="P53" s="8">
        <v>10</v>
      </c>
      <c r="Q53" s="8">
        <v>10</v>
      </c>
      <c r="R53" s="9">
        <f>AVERAGE(O53:Q53)</f>
        <v>10</v>
      </c>
      <c r="S53" s="21">
        <f t="shared" si="26"/>
        <v>2</v>
      </c>
      <c r="T53" s="8">
        <v>10</v>
      </c>
      <c r="U53" s="8">
        <v>10</v>
      </c>
      <c r="V53" s="8">
        <v>10</v>
      </c>
      <c r="W53" s="9">
        <f>AVERAGE(T53:V53)</f>
        <v>10</v>
      </c>
      <c r="X53" s="21">
        <f t="shared" si="27"/>
        <v>2</v>
      </c>
    </row>
    <row r="54" spans="1:24" s="16" customFormat="1" x14ac:dyDescent="0.2">
      <c r="A54" s="47"/>
      <c r="B54" s="58" t="s">
        <v>26</v>
      </c>
      <c r="C54" s="14"/>
      <c r="D54" s="14">
        <v>0.15</v>
      </c>
      <c r="E54" s="8">
        <v>10</v>
      </c>
      <c r="F54" s="8">
        <v>10</v>
      </c>
      <c r="G54" s="8">
        <v>10</v>
      </c>
      <c r="H54" s="9">
        <f>AVERAGE(E54:G54)</f>
        <v>10</v>
      </c>
      <c r="I54" s="21">
        <f t="shared" si="24"/>
        <v>1.5</v>
      </c>
      <c r="J54" s="8">
        <v>10</v>
      </c>
      <c r="K54" s="8">
        <v>10</v>
      </c>
      <c r="L54" s="8">
        <v>10</v>
      </c>
      <c r="M54" s="9">
        <f>AVERAGE(J54:L54)</f>
        <v>10</v>
      </c>
      <c r="N54" s="21">
        <f t="shared" si="25"/>
        <v>1.5</v>
      </c>
      <c r="O54" s="8">
        <v>10</v>
      </c>
      <c r="P54" s="8">
        <v>10</v>
      </c>
      <c r="Q54" s="8">
        <v>10</v>
      </c>
      <c r="R54" s="9">
        <f>AVERAGE(O54:Q54)</f>
        <v>10</v>
      </c>
      <c r="S54" s="21">
        <f t="shared" si="26"/>
        <v>1.5</v>
      </c>
      <c r="T54" s="8">
        <v>10</v>
      </c>
      <c r="U54" s="8">
        <v>10</v>
      </c>
      <c r="V54" s="8">
        <v>10</v>
      </c>
      <c r="W54" s="9">
        <f>AVERAGE(T54:V54)</f>
        <v>10</v>
      </c>
      <c r="X54" s="21">
        <f t="shared" si="27"/>
        <v>1.5</v>
      </c>
    </row>
    <row r="55" spans="1:24" ht="13.5" thickBot="1" x14ac:dyDescent="0.25">
      <c r="A55" s="59"/>
      <c r="B55" s="22" t="s">
        <v>27</v>
      </c>
      <c r="C55" s="14"/>
      <c r="D55" s="14">
        <v>0.1</v>
      </c>
      <c r="E55" s="8">
        <v>10</v>
      </c>
      <c r="F55" s="8">
        <v>10</v>
      </c>
      <c r="G55" s="8">
        <v>10</v>
      </c>
      <c r="H55" s="9">
        <f>AVERAGE(E55:G55)</f>
        <v>10</v>
      </c>
      <c r="I55" s="21">
        <f t="shared" si="24"/>
        <v>1</v>
      </c>
      <c r="J55" s="8">
        <v>10</v>
      </c>
      <c r="K55" s="8">
        <v>10</v>
      </c>
      <c r="L55" s="8">
        <v>10</v>
      </c>
      <c r="M55" s="9">
        <f>AVERAGE(J55:L55)</f>
        <v>10</v>
      </c>
      <c r="N55" s="21">
        <f t="shared" si="25"/>
        <v>1</v>
      </c>
      <c r="O55" s="8">
        <v>10</v>
      </c>
      <c r="P55" s="8">
        <v>10</v>
      </c>
      <c r="Q55" s="8">
        <v>10</v>
      </c>
      <c r="R55" s="9">
        <f>AVERAGE(O55:Q55)</f>
        <v>10</v>
      </c>
      <c r="S55" s="21">
        <f t="shared" si="26"/>
        <v>1</v>
      </c>
      <c r="T55" s="8">
        <v>10</v>
      </c>
      <c r="U55" s="8">
        <v>10</v>
      </c>
      <c r="V55" s="8">
        <v>10</v>
      </c>
      <c r="W55" s="9">
        <f>AVERAGE(T55:V55)</f>
        <v>10</v>
      </c>
      <c r="X55" s="21">
        <f t="shared" si="27"/>
        <v>1</v>
      </c>
    </row>
    <row r="56" spans="1:24" ht="13.5" thickBot="1" x14ac:dyDescent="0.25">
      <c r="A56" s="25"/>
      <c r="B56" s="26" t="s">
        <v>50</v>
      </c>
      <c r="C56" s="27">
        <v>0.4</v>
      </c>
      <c r="D56" s="28" t="str">
        <f>IF(SUM(D51:D55)&lt;&gt;100%,SUM(D51:D55),"")</f>
        <v/>
      </c>
      <c r="E56" s="29"/>
      <c r="F56" s="29"/>
      <c r="G56" s="29"/>
      <c r="H56" s="30"/>
      <c r="I56" s="31">
        <f>((SUM(I51:I55)/10))*$C$56</f>
        <v>0.4</v>
      </c>
      <c r="J56" s="29"/>
      <c r="K56" s="29"/>
      <c r="L56" s="29"/>
      <c r="M56" s="30"/>
      <c r="N56" s="31">
        <f>((SUM(N51:N55)/10))*$C$56</f>
        <v>0.4</v>
      </c>
      <c r="O56" s="29"/>
      <c r="P56" s="29"/>
      <c r="Q56" s="29"/>
      <c r="R56" s="30"/>
      <c r="S56" s="31">
        <f>((SUM(S51:S55)/10))*$C$56</f>
        <v>0.4</v>
      </c>
      <c r="T56" s="29"/>
      <c r="U56" s="29"/>
      <c r="V56" s="29"/>
      <c r="W56" s="30"/>
      <c r="X56" s="31">
        <f>((SUM(X51:X55)/10))*$C$56</f>
        <v>0.4</v>
      </c>
    </row>
    <row r="57" spans="1:24" ht="13.5" thickBot="1" x14ac:dyDescent="0.25">
      <c r="A57" s="36"/>
      <c r="B57" s="37" t="s">
        <v>3</v>
      </c>
      <c r="C57" s="38">
        <f>SUM(C4:C56)</f>
        <v>1</v>
      </c>
      <c r="D57" s="38"/>
      <c r="E57" s="39"/>
      <c r="F57" s="39"/>
      <c r="G57" s="39"/>
      <c r="H57" s="40"/>
      <c r="I57" s="41">
        <f>I38+I56</f>
        <v>0.63</v>
      </c>
      <c r="J57" s="39"/>
      <c r="K57" s="39"/>
      <c r="L57" s="39"/>
      <c r="M57" s="40"/>
      <c r="N57" s="41">
        <f>N38+N56</f>
        <v>0.63</v>
      </c>
      <c r="O57" s="39"/>
      <c r="P57" s="39"/>
      <c r="Q57" s="39"/>
      <c r="R57" s="40"/>
      <c r="S57" s="41">
        <f>S38+S56</f>
        <v>0.63</v>
      </c>
      <c r="T57" s="39"/>
      <c r="U57" s="39"/>
      <c r="V57" s="39"/>
      <c r="W57" s="40"/>
      <c r="X57" s="41">
        <f>X38+X56</f>
        <v>0.63</v>
      </c>
    </row>
  </sheetData>
  <mergeCells count="204">
    <mergeCell ref="W31:W34"/>
    <mergeCell ref="X31:X34"/>
    <mergeCell ref="D35:D36"/>
    <mergeCell ref="E35:E36"/>
    <mergeCell ref="F35:F36"/>
    <mergeCell ref="G35:G36"/>
    <mergeCell ref="H35:H36"/>
    <mergeCell ref="I35:I36"/>
    <mergeCell ref="J35:J36"/>
    <mergeCell ref="K35:K36"/>
    <mergeCell ref="L35:L36"/>
    <mergeCell ref="M35:M36"/>
    <mergeCell ref="N35:N36"/>
    <mergeCell ref="O35:O36"/>
    <mergeCell ref="P35:P36"/>
    <mergeCell ref="Q35:Q36"/>
    <mergeCell ref="R35:R36"/>
    <mergeCell ref="S35:S36"/>
    <mergeCell ref="T35:T36"/>
    <mergeCell ref="U35:U36"/>
    <mergeCell ref="V35:V36"/>
    <mergeCell ref="W35:W36"/>
    <mergeCell ref="X35:X36"/>
    <mergeCell ref="U27:U30"/>
    <mergeCell ref="V27:V30"/>
    <mergeCell ref="W27:W30"/>
    <mergeCell ref="X27:X30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A1:I1"/>
    <mergeCell ref="A2:A3"/>
    <mergeCell ref="B2:B3"/>
    <mergeCell ref="C2:C3"/>
    <mergeCell ref="D2:D3"/>
    <mergeCell ref="E2:I2"/>
    <mergeCell ref="J2:N2"/>
    <mergeCell ref="O2:S2"/>
    <mergeCell ref="T2:X2"/>
    <mergeCell ref="C5:C8"/>
    <mergeCell ref="D5:D8"/>
    <mergeCell ref="E5:E8"/>
    <mergeCell ref="F5:F8"/>
    <mergeCell ref="G5:G8"/>
    <mergeCell ref="H5:H8"/>
    <mergeCell ref="I5:I8"/>
    <mergeCell ref="V5:V8"/>
    <mergeCell ref="W5:W8"/>
    <mergeCell ref="X5:X8"/>
    <mergeCell ref="C9:C12"/>
    <mergeCell ref="D9:D12"/>
    <mergeCell ref="E9:E12"/>
    <mergeCell ref="F9:F12"/>
    <mergeCell ref="G9:G12"/>
    <mergeCell ref="H9:H12"/>
    <mergeCell ref="I9:I12"/>
    <mergeCell ref="P5:P8"/>
    <mergeCell ref="Q5:Q8"/>
    <mergeCell ref="R5:R8"/>
    <mergeCell ref="S5:S8"/>
    <mergeCell ref="T5:T8"/>
    <mergeCell ref="U5:U8"/>
    <mergeCell ref="J5:J8"/>
    <mergeCell ref="K5:K8"/>
    <mergeCell ref="L5:L8"/>
    <mergeCell ref="M5:M8"/>
    <mergeCell ref="N5:N8"/>
    <mergeCell ref="O5:O8"/>
    <mergeCell ref="V9:V12"/>
    <mergeCell ref="W9:W12"/>
    <mergeCell ref="X9:X12"/>
    <mergeCell ref="R9:R12"/>
    <mergeCell ref="D13:D14"/>
    <mergeCell ref="E13:E14"/>
    <mergeCell ref="F13:F14"/>
    <mergeCell ref="G13:G14"/>
    <mergeCell ref="H13:H14"/>
    <mergeCell ref="I13:I14"/>
    <mergeCell ref="J13:J14"/>
    <mergeCell ref="P9:P12"/>
    <mergeCell ref="Q9:Q12"/>
    <mergeCell ref="S9:S12"/>
    <mergeCell ref="T9:T12"/>
    <mergeCell ref="U9:U12"/>
    <mergeCell ref="J9:J12"/>
    <mergeCell ref="K9:K12"/>
    <mergeCell ref="L9:L12"/>
    <mergeCell ref="M9:M12"/>
    <mergeCell ref="N9:N12"/>
    <mergeCell ref="O9:O12"/>
    <mergeCell ref="W13:W14"/>
    <mergeCell ref="X13:X14"/>
    <mergeCell ref="C16:C19"/>
    <mergeCell ref="D16:D19"/>
    <mergeCell ref="E16:E19"/>
    <mergeCell ref="F16:F19"/>
    <mergeCell ref="G16:G19"/>
    <mergeCell ref="H16:H19"/>
    <mergeCell ref="I16:I19"/>
    <mergeCell ref="J16:J19"/>
    <mergeCell ref="Q13:Q14"/>
    <mergeCell ref="R13:R14"/>
    <mergeCell ref="S13:S14"/>
    <mergeCell ref="T13:T14"/>
    <mergeCell ref="U13:U14"/>
    <mergeCell ref="V13:V14"/>
    <mergeCell ref="K13:K14"/>
    <mergeCell ref="L13:L14"/>
    <mergeCell ref="M13:M14"/>
    <mergeCell ref="N13:N14"/>
    <mergeCell ref="O13:O14"/>
    <mergeCell ref="P13:P14"/>
    <mergeCell ref="W16:W19"/>
    <mergeCell ref="X16:X19"/>
    <mergeCell ref="C20:C23"/>
    <mergeCell ref="D20:D23"/>
    <mergeCell ref="E20:E23"/>
    <mergeCell ref="F20:F23"/>
    <mergeCell ref="G20:G23"/>
    <mergeCell ref="H20:H23"/>
    <mergeCell ref="I20:I23"/>
    <mergeCell ref="J20:J23"/>
    <mergeCell ref="Q16:Q19"/>
    <mergeCell ref="R16:R19"/>
    <mergeCell ref="S16:S19"/>
    <mergeCell ref="T16:T19"/>
    <mergeCell ref="U16:U19"/>
    <mergeCell ref="V16:V19"/>
    <mergeCell ref="K16:K19"/>
    <mergeCell ref="L16:L19"/>
    <mergeCell ref="M16:M19"/>
    <mergeCell ref="N16:N19"/>
    <mergeCell ref="O16:O19"/>
    <mergeCell ref="P16:P19"/>
    <mergeCell ref="W20:W23"/>
    <mergeCell ref="X20:X23"/>
    <mergeCell ref="D24:D25"/>
    <mergeCell ref="E24:E25"/>
    <mergeCell ref="F24:F25"/>
    <mergeCell ref="G24:G25"/>
    <mergeCell ref="H24:H25"/>
    <mergeCell ref="I24:I25"/>
    <mergeCell ref="J24:J25"/>
    <mergeCell ref="K24:K25"/>
    <mergeCell ref="Q20:Q23"/>
    <mergeCell ref="R20:R23"/>
    <mergeCell ref="S20:S23"/>
    <mergeCell ref="T20:T23"/>
    <mergeCell ref="U20:U23"/>
    <mergeCell ref="V20:V23"/>
    <mergeCell ref="K20:K23"/>
    <mergeCell ref="L20:L23"/>
    <mergeCell ref="M20:M23"/>
    <mergeCell ref="N20:N23"/>
    <mergeCell ref="O20:O23"/>
    <mergeCell ref="P20:P23"/>
    <mergeCell ref="X24:X25"/>
    <mergeCell ref="R24:R25"/>
    <mergeCell ref="S24:S25"/>
    <mergeCell ref="T24:T25"/>
    <mergeCell ref="U24:U25"/>
    <mergeCell ref="V24:V25"/>
    <mergeCell ref="W24:W25"/>
    <mergeCell ref="L24:L25"/>
    <mergeCell ref="M24:M25"/>
    <mergeCell ref="N24:N25"/>
    <mergeCell ref="O24:O25"/>
    <mergeCell ref="P24:P25"/>
    <mergeCell ref="Q24:Q25"/>
  </mergeCells>
  <printOptions horizontalCentered="1"/>
  <pageMargins left="0.23622047244094491" right="0.27559055118110237" top="0.35433070866141736" bottom="0.51181102362204722" header="0.19685039370078741" footer="0.27559055118110237"/>
  <pageSetup paperSize="9" scale="53" orientation="landscape" r:id="rId1"/>
  <headerFooter alignWithMargins="0">
    <oddFooter>&amp;Lדף: &amp;P מתוך: &amp;N&amp;C&amp;A&amp;R&amp;F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הערכת איכות - מסגרת - ללא מצגת</vt:lpstr>
      <vt:lpstr>הערכת איכות - מסגרת כולל מצגת</vt:lpstr>
    </vt:vector>
  </TitlesOfParts>
  <Company>Ozar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hsgabic</dc:creator>
  <cp:lastModifiedBy>‏‏משתמש Windows</cp:lastModifiedBy>
  <cp:lastPrinted>2019-04-16T08:40:22Z</cp:lastPrinted>
  <dcterms:created xsi:type="dcterms:W3CDTF">2008-04-29T15:42:17Z</dcterms:created>
  <dcterms:modified xsi:type="dcterms:W3CDTF">2019-04-17T08:17:17Z</dcterms:modified>
</cp:coreProperties>
</file>